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P:\ZAKAZKY (dříve OPVVV)\2025\2025_0141_Dodání skenovací laboratoře pro 3D modely v DNS (RUR)\"/>
    </mc:Choice>
  </mc:AlternateContent>
  <bookViews>
    <workbookView xWindow="0" yWindow="0" windowWidth="28800" windowHeight="11805" tabRatio="500"/>
  </bookViews>
  <sheets>
    <sheet name="List1" sheetId="1" r:id="rId1"/>
  </sheets>
  <calcPr calcId="162913" iterateDelta="1E-4"/>
  <extLs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E11" i="1" l="1"/>
  <c r="E10" i="1"/>
  <c r="E12" i="1" s="1"/>
  <c r="E13" i="1" s="1"/>
  <c r="B41" i="1" l="1"/>
  <c r="A40" i="1"/>
</calcChain>
</file>

<file path=xl/sharedStrings.xml><?xml version="1.0" encoding="utf-8"?>
<sst xmlns="http://schemas.openxmlformats.org/spreadsheetml/2006/main" count="124" uniqueCount="79">
  <si>
    <t xml:space="preserve">Příloha č.1  Podrobná specifikace položek </t>
  </si>
  <si>
    <t>Položka</t>
  </si>
  <si>
    <t>Předmět</t>
  </si>
  <si>
    <t>Ks</t>
  </si>
  <si>
    <t>Cena za kus bez DPH</t>
  </si>
  <si>
    <t>Maximální cena celkem bez DPH</t>
  </si>
  <si>
    <t>Uchazeč doplní do zelených políček konkrétní zboží a komponenty, které nabízí.</t>
  </si>
  <si>
    <t>Požadavek</t>
  </si>
  <si>
    <t>Nabídková cena bez DPH za kus (Kč)</t>
  </si>
  <si>
    <t>Nabídková cena celkem bez DPH</t>
  </si>
  <si>
    <t xml:space="preserve">Počet kusů: </t>
  </si>
  <si>
    <t>DPH</t>
  </si>
  <si>
    <t>Nabízený produkt (produktové číslo)</t>
  </si>
  <si>
    <t>Nabídková cena celkem včetně DPH</t>
  </si>
  <si>
    <t>Minimální konfigurace:</t>
  </si>
  <si>
    <t>Typ</t>
  </si>
  <si>
    <t>Notebook</t>
  </si>
  <si>
    <t>Úhlopříčka displeje</t>
  </si>
  <si>
    <t>Rozlišení displeje</t>
  </si>
  <si>
    <t>Procesor:</t>
  </si>
  <si>
    <t>Paměť RAM</t>
  </si>
  <si>
    <t>Disk</t>
  </si>
  <si>
    <t>Grafický výstup</t>
  </si>
  <si>
    <t>HDMI</t>
  </si>
  <si>
    <t>Síťová bezdrátová konektivita</t>
  </si>
  <si>
    <t>Síťová pevná konektivita</t>
  </si>
  <si>
    <t xml:space="preserve">USB porty: </t>
  </si>
  <si>
    <t>Operační systém:</t>
  </si>
  <si>
    <t>Kapacita baterie</t>
  </si>
  <si>
    <t>Klávesnice a touchpad</t>
  </si>
  <si>
    <t>Záruka</t>
  </si>
  <si>
    <t>2 roky</t>
  </si>
  <si>
    <t>17 – 18“</t>
  </si>
  <si>
    <t>2560 × 1600 při min, 165Hz</t>
  </si>
  <si>
    <t>CPU x86-64 kompatibilní, PassMark CPU Mark min. 55000 bodů dle www.cpubenchmark.net, celková průměrná hodnota bodů ze všech měření dle www.cpubenchmark.net</t>
  </si>
  <si>
    <t>32GB</t>
  </si>
  <si>
    <t>Min. 1TB + další volný M.2 slot</t>
  </si>
  <si>
    <t>WiFi7</t>
  </si>
  <si>
    <t>RJ-45 konektor v těle přístroje</t>
  </si>
  <si>
    <t>min. 5, z toho min. 2 USB-C</t>
  </si>
  <si>
    <t>64bitový operační systém, aktuální verze nabízená výrobcem. Kompatibilní se stávajícím počítačovým prostředím univerzity.  OS podporovaný výrobcem (formou aktualizací) min. do roku 2026. Licence nesmí být formou upgrade ze starší verze OS</t>
  </si>
  <si>
    <t>Grafická karta</t>
  </si>
  <si>
    <t xml:space="preserve">Dedikovaná, 16GB grafické RAM, 25000 bodů dle www.videocardbenchmark.net. </t>
  </si>
  <si>
    <t>Min. 90 Wh</t>
  </si>
  <si>
    <t>Vestavěné, klávesnice s plnohodnotnou numerickou částí (preferujeme 4 sloupce)</t>
  </si>
  <si>
    <t>Typ zařízení</t>
  </si>
  <si>
    <t>ano/ne</t>
  </si>
  <si>
    <t>Laboratoř pro tvorbu 3D modelů</t>
  </si>
  <si>
    <t>Skenovací laboratoř</t>
  </si>
  <si>
    <t>Uchazeč doplní do zelených políček konkrétní zboží, cenu, případně komponenty, které nabízí.</t>
  </si>
  <si>
    <t>Kč</t>
  </si>
  <si>
    <t>Nabízený produkt</t>
  </si>
  <si>
    <t>název produktu</t>
  </si>
  <si>
    <t>Produktové číslo (kód výrobce)</t>
  </si>
  <si>
    <t>kód výrobce</t>
  </si>
  <si>
    <t>Stolní PC</t>
  </si>
  <si>
    <t>Zdroj:</t>
  </si>
  <si>
    <t>Min. 1200W, ATX, 80 PLUS gold</t>
  </si>
  <si>
    <t>CPU x86-64 kompatibilní, S podporou PCIe 5, PassMark CPU Mark min. 70000 bodů dle www.cpubenchmark.net, celková průměrná hodnota bodů ze všech měření. 
Tuto hodnotu doložte printscreenem ze stránky www.cpubenchmark.net. Hodnota nesmí být starší 1.4.2025</t>
  </si>
  <si>
    <t>32 GB GDDR7 (28000 MHz ), PCI Express x16 5.0, DisplayPort 2.1a, HDMI 2.1, Podpora CUDA a OpenCL. 39000 bodů dle www.videocardbenchmark.net. Dodavatel uvede celkovou průměrnou hodnotu bodů ze všech měření. Tuto hodnotu zadavatel doporučuje doložit aktuálním printscreenem ze stránky www.videocardbenchmark.net"</t>
  </si>
  <si>
    <t>Základní deska</t>
  </si>
  <si>
    <t>2× PCIe x16 z toho alespoň jeden PCIe 5, min. 4× DDR5 celkově schopných pojmout min. 256GB, min. 2× M.2 z toho alespoň jeden PCIe 5, USB 3.2 Gen 2, RJ-45 (LAN) min. 1Gbps</t>
  </si>
  <si>
    <t>Chladič CPU</t>
  </si>
  <si>
    <t>min. 6x heatpipe, ventilátor alespoň 140mm</t>
  </si>
  <si>
    <t>min. 128GB DDR 5</t>
  </si>
  <si>
    <t>Disk 1</t>
  </si>
  <si>
    <t>2 TB SSD -M.2 PCIe NVMe, rychlost čtení/zápisu alespoň 7000/7000 MB/s</t>
  </si>
  <si>
    <t>Disk 2</t>
  </si>
  <si>
    <t>4 TB SSD -M.2 PCIe NVMe, rychlost čtení/zápisu alespoň 7000/7000 MB/s</t>
  </si>
  <si>
    <t>64bitový profesionální operační systém, aktuální verze nabízená výrobcem. Kompatibilní se stávajícím počítačovým prostředím univerzity.  OS podporovaný výrobcem (formou aktualizací) min. do roku 2026. Licence nesmí být formou upgrade ze starší verze OS</t>
  </si>
  <si>
    <t>Case</t>
  </si>
  <si>
    <t>min. 1 USB-A 3 a USB-C zepředu nebo z vrchu</t>
  </si>
  <si>
    <t>Monitor</t>
  </si>
  <si>
    <t>OLED, min. 31,5", prohnutý, 4K, min. 120 Hz, 10 bit, HDMI, DP</t>
  </si>
  <si>
    <t>Příslušenství</t>
  </si>
  <si>
    <t xml:space="preserve">bezdrátová klávesnice s numpadem, bezdrátová myš se 6 tlačítky </t>
  </si>
  <si>
    <t xml:space="preserve">Délka záruky min. </t>
  </si>
  <si>
    <t>Předpokládaná max. cena celkem bez DPH</t>
  </si>
  <si>
    <t>Předpokládaná max. cena s DPH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</si>
</sst>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Kč&quot;_-;\-* #,##0.00\ &quot;Kč&quot;_-;_-* &quot;-&quot;??\ &quot;Kč&quot;_-;_-@_-"/>
  </numFmts>
  <fonts count="11">
    <font>
      <sz val="11"/>
      <color rgb="FF000000"/>
      <name val="Calibri"/>
      <family val="2"/>
      <charset val="238"/>
    </font>
    <font>
      <b/>
      <sz val="10"/>
      <color rgb="FF000000"/>
      <name val="Arial"/>
      <family val="2"/>
      <charset val="238"/>
    </font>
    <font>
      <b/>
      <sz val="11"/>
      <color rgb="FF000000"/>
      <name val="Calibri"/>
      <family val="2"/>
      <charset val="238"/>
    </font>
    <font>
      <sz val="10"/>
      <color rgb="FF000000"/>
      <name val="Arial"/>
      <family val="2"/>
      <charset val="238"/>
    </font>
    <font>
      <b/>
      <sz val="10"/>
      <color rgb="FFFF0000"/>
      <name val="Arial"/>
      <family val="2"/>
      <charset val="238"/>
    </font>
    <font>
      <i/>
      <sz val="10"/>
      <color rgb="FF000000"/>
      <name val="Arial"/>
      <family val="2"/>
      <charset val="238"/>
    </font>
    <font>
      <sz val="10"/>
      <name val="Arial"/>
      <family val="2"/>
      <charset val="238"/>
    </font>
    <font>
      <sz val="11"/>
      <name val="Calibri"/>
      <family val="2"/>
      <charset val="238"/>
    </font>
    <font>
      <sz val="11"/>
      <color rgb="FF000000"/>
      <name val="Aptos Narrow"/>
      <family val="2"/>
      <charset val="238"/>
      <scheme val="minor"/>
    </font>
    <font>
      <sz val="10"/>
      <color theme="1"/>
      <name val="Arial"/>
      <family val="2"/>
      <charset val="238"/>
    </font>
    <font>
      <sz val="11"/>
      <color rgb="FF000000"/>
      <name val="Calibri"/>
      <family val="2"/>
      <charset val="238"/>
    </font>
  </fonts>
  <fills count="9">
    <fill>
      <patternFill patternType="none"/>
    </fill>
    <fill>
      <patternFill patternType="gray125"/>
    </fill>
    <fill>
      <patternFill patternType="solid">
        <fgColor rgb="FFFFFF00"/>
        <bgColor rgb="FFFFFF00"/>
      </patternFill>
    </fill>
    <fill>
      <patternFill patternType="solid">
        <fgColor rgb="FF00FF00"/>
        <bgColor rgb="FF33CCCC"/>
      </patternFill>
    </fill>
    <fill>
      <patternFill patternType="solid">
        <fgColor rgb="FFFFCC99"/>
        <bgColor rgb="FFC0C0C0"/>
      </patternFill>
    </fill>
    <fill>
      <patternFill patternType="solid">
        <fgColor rgb="FFCCFFCC"/>
        <bgColor rgb="FFCCFFFF"/>
      </patternFill>
    </fill>
    <fill>
      <patternFill patternType="solid">
        <fgColor rgb="FF00FF00"/>
        <bgColor rgb="FF00FF00"/>
      </patternFill>
    </fill>
    <fill>
      <patternFill patternType="solid">
        <fgColor rgb="FFFFCC99"/>
        <bgColor rgb="FFFFCC99"/>
      </patternFill>
    </fill>
    <fill>
      <patternFill patternType="solid">
        <fgColor rgb="FFCCFFCC"/>
        <bgColor rgb="FFCCFFCC"/>
      </patternFill>
    </fill>
  </fills>
  <borders count="40">
    <border>
      <left/>
      <right/>
      <top/>
      <bottom/>
      <diagonal/>
    </border>
    <border>
      <left style="hair">
        <color auto="1"/>
      </left>
      <right style="hair">
        <color auto="1"/>
      </right>
      <top style="hair">
        <color auto="1"/>
      </top>
      <bottom style="hair">
        <color auto="1"/>
      </bottom>
      <diagonal/>
    </border>
    <border>
      <left style="medium">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style="medium">
        <color auto="1"/>
      </left>
      <right style="medium">
        <color auto="1"/>
      </right>
      <top/>
      <bottom/>
      <diagonal/>
    </border>
    <border>
      <left style="thin">
        <color rgb="FF000000"/>
      </left>
      <right style="thin">
        <color rgb="FF000000"/>
      </right>
      <top style="thin">
        <color rgb="FF000000"/>
      </top>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right style="medium">
        <color indexed="64"/>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indexed="64"/>
      </left>
      <right style="medium">
        <color rgb="FF000000"/>
      </right>
      <top/>
      <bottom/>
      <diagonal/>
    </border>
    <border>
      <left style="medium">
        <color rgb="FF000000"/>
      </left>
      <right/>
      <top style="medium">
        <color rgb="FF000000"/>
      </top>
      <bottom/>
      <diagonal/>
    </border>
    <border>
      <left/>
      <right style="medium">
        <color indexed="64"/>
      </right>
      <top style="medium">
        <color rgb="FF000000"/>
      </top>
      <bottom/>
      <diagonal/>
    </border>
    <border>
      <left style="medium">
        <color indexed="64"/>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indexed="64"/>
      </left>
      <right/>
      <top/>
      <bottom/>
      <diagonal/>
    </border>
    <border>
      <left style="medium">
        <color rgb="FF000000"/>
      </left>
      <right/>
      <top/>
      <bottom style="medium">
        <color rgb="FF000000"/>
      </bottom>
      <diagonal/>
    </border>
    <border>
      <left/>
      <right style="medium">
        <color indexed="64"/>
      </right>
      <top/>
      <bottom style="medium">
        <color rgb="FF000000"/>
      </bottom>
      <diagonal/>
    </border>
    <border>
      <left/>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rgb="FF000000"/>
      </left>
      <right/>
      <top style="medium">
        <color indexed="64"/>
      </top>
      <bottom style="medium">
        <color indexed="64"/>
      </bottom>
      <diagonal/>
    </border>
    <border>
      <left style="medium">
        <color indexed="64"/>
      </left>
      <right style="medium">
        <color rgb="FF000000"/>
      </right>
      <top style="medium">
        <color rgb="FF000000"/>
      </top>
      <bottom style="medium">
        <color indexed="64"/>
      </bottom>
      <diagonal/>
    </border>
    <border>
      <left style="medium">
        <color rgb="FF000000"/>
      </left>
      <right/>
      <top/>
      <bottom style="medium">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8" fillId="0" borderId="0"/>
    <xf numFmtId="44" fontId="10" fillId="0" borderId="0" applyFont="0" applyFill="0" applyBorder="0" applyAlignment="0" applyProtection="0"/>
    <xf numFmtId="0" fontId="10" fillId="0" borderId="0"/>
  </cellStyleXfs>
  <cellXfs count="90">
    <xf numFmtId="0" fontId="0" fillId="0" borderId="0" xfId="0"/>
    <xf numFmtId="0" fontId="1" fillId="0" borderId="0" xfId="0" applyFont="1" applyBorder="1" applyAlignment="1">
      <alignment horizontal="center"/>
    </xf>
    <xf numFmtId="0" fontId="1" fillId="0" borderId="1" xfId="0" applyFont="1" applyBorder="1" applyAlignment="1">
      <alignment horizontal="center"/>
    </xf>
    <xf numFmtId="0" fontId="1" fillId="2" borderId="1" xfId="0" applyFont="1" applyFill="1" applyBorder="1" applyAlignment="1">
      <alignment horizontal="center" wrapText="1"/>
    </xf>
    <xf numFmtId="0" fontId="1" fillId="0" borderId="0" xfId="0" applyFont="1" applyBorder="1" applyAlignment="1">
      <alignment horizontal="left"/>
    </xf>
    <xf numFmtId="0" fontId="0" fillId="0" borderId="0" xfId="0" applyBorder="1"/>
    <xf numFmtId="0" fontId="1" fillId="4" borderId="4" xfId="0" applyFont="1" applyFill="1" applyBorder="1" applyAlignment="1">
      <alignment horizontal="left"/>
    </xf>
    <xf numFmtId="0" fontId="1" fillId="4" borderId="6" xfId="0" applyFont="1" applyFill="1" applyBorder="1" applyAlignment="1">
      <alignment vertical="top" wrapText="1"/>
    </xf>
    <xf numFmtId="0" fontId="3" fillId="5" borderId="7" xfId="0" applyFont="1" applyFill="1" applyBorder="1" applyAlignment="1">
      <alignment horizontal="center" vertical="top" wrapText="1"/>
    </xf>
    <xf numFmtId="0" fontId="1" fillId="4" borderId="4" xfId="0" applyFont="1" applyFill="1" applyBorder="1" applyAlignment="1">
      <alignment vertical="top" wrapText="1"/>
    </xf>
    <xf numFmtId="0" fontId="1" fillId="4" borderId="7" xfId="0" applyFont="1" applyFill="1" applyBorder="1" applyAlignment="1">
      <alignment horizontal="left" vertical="top" wrapText="1"/>
    </xf>
    <xf numFmtId="0" fontId="1" fillId="4" borderId="4" xfId="0" applyFont="1" applyFill="1" applyBorder="1" applyAlignment="1">
      <alignment horizontal="left" vertical="top" wrapText="1"/>
    </xf>
    <xf numFmtId="0" fontId="3" fillId="4" borderId="8" xfId="0" applyFont="1" applyFill="1" applyBorder="1" applyAlignment="1">
      <alignment vertical="top" wrapText="1"/>
    </xf>
    <xf numFmtId="0" fontId="4" fillId="4" borderId="8" xfId="0" applyFont="1" applyFill="1" applyBorder="1" applyAlignment="1">
      <alignment vertical="top" wrapText="1"/>
    </xf>
    <xf numFmtId="0" fontId="3" fillId="4" borderId="6" xfId="0" applyFont="1" applyFill="1" applyBorder="1" applyAlignment="1">
      <alignment vertical="top" wrapText="1"/>
    </xf>
    <xf numFmtId="0" fontId="3" fillId="4" borderId="4" xfId="0" applyFont="1" applyFill="1" applyBorder="1" applyAlignment="1">
      <alignment vertical="top" wrapText="1"/>
    </xf>
    <xf numFmtId="0" fontId="3" fillId="4" borderId="0" xfId="0" applyFont="1" applyFill="1" applyBorder="1" applyAlignment="1">
      <alignment vertical="top" wrapText="1"/>
    </xf>
    <xf numFmtId="0" fontId="3" fillId="4" borderId="10" xfId="0" applyFont="1" applyFill="1" applyBorder="1" applyAlignment="1">
      <alignment vertical="top" wrapText="1"/>
    </xf>
    <xf numFmtId="0" fontId="6" fillId="4" borderId="8" xfId="0" applyFont="1" applyFill="1" applyBorder="1" applyAlignment="1">
      <alignment vertical="top" wrapText="1"/>
    </xf>
    <xf numFmtId="0" fontId="1" fillId="0" borderId="11" xfId="0" applyFont="1" applyBorder="1" applyAlignment="1">
      <alignment horizontal="center"/>
    </xf>
    <xf numFmtId="0" fontId="1" fillId="0" borderId="3" xfId="0" applyFont="1" applyBorder="1" applyAlignment="1">
      <alignment horizontal="center"/>
    </xf>
    <xf numFmtId="0" fontId="1" fillId="0" borderId="11" xfId="0" applyFont="1" applyBorder="1" applyAlignment="1">
      <alignment horizontal="left"/>
    </xf>
    <xf numFmtId="0" fontId="1" fillId="0" borderId="3" xfId="0" applyFont="1" applyBorder="1" applyAlignment="1">
      <alignment horizontal="left"/>
    </xf>
    <xf numFmtId="0" fontId="0" fillId="0" borderId="0" xfId="0" applyFont="1" applyAlignment="1"/>
    <xf numFmtId="0" fontId="1" fillId="7" borderId="15" xfId="0" applyFont="1" applyFill="1" applyBorder="1" applyAlignment="1">
      <alignment horizontal="left"/>
    </xf>
    <xf numFmtId="0" fontId="1" fillId="7" borderId="18" xfId="0" applyFont="1" applyFill="1" applyBorder="1" applyAlignment="1">
      <alignment vertical="top" wrapText="1"/>
    </xf>
    <xf numFmtId="0" fontId="5" fillId="8" borderId="19" xfId="0" applyFont="1" applyFill="1" applyBorder="1" applyAlignment="1">
      <alignment horizontal="center" vertical="top" wrapText="1"/>
    </xf>
    <xf numFmtId="0" fontId="1" fillId="7" borderId="15" xfId="0" applyFont="1" applyFill="1" applyBorder="1" applyAlignment="1">
      <alignment vertical="top" wrapText="1"/>
    </xf>
    <xf numFmtId="0" fontId="1" fillId="7" borderId="22" xfId="0" applyFont="1" applyFill="1" applyBorder="1" applyAlignment="1">
      <alignment horizontal="left" vertical="top" wrapText="1"/>
    </xf>
    <xf numFmtId="0" fontId="3" fillId="7" borderId="23" xfId="0" applyFont="1" applyFill="1" applyBorder="1" applyAlignment="1">
      <alignment vertical="top" wrapText="1"/>
    </xf>
    <xf numFmtId="0" fontId="4" fillId="7" borderId="23" xfId="0" applyFont="1" applyFill="1" applyBorder="1" applyAlignment="1">
      <alignment vertical="top" wrapText="1"/>
    </xf>
    <xf numFmtId="0" fontId="1" fillId="7" borderId="18" xfId="0" applyFont="1" applyFill="1" applyBorder="1" applyAlignment="1">
      <alignment horizontal="left" vertical="top" wrapText="1"/>
    </xf>
    <xf numFmtId="0" fontId="4" fillId="7" borderId="25" xfId="0" applyFont="1" applyFill="1" applyBorder="1" applyAlignment="1">
      <alignment vertical="top" wrapText="1"/>
    </xf>
    <xf numFmtId="0" fontId="3" fillId="7" borderId="22" xfId="0" applyFont="1" applyFill="1" applyBorder="1" applyAlignment="1">
      <alignment vertical="top" wrapText="1"/>
    </xf>
    <xf numFmtId="0" fontId="3" fillId="7" borderId="29" xfId="0" applyFont="1" applyFill="1" applyBorder="1" applyAlignment="1">
      <alignment vertical="top" wrapText="1"/>
    </xf>
    <xf numFmtId="0" fontId="9" fillId="7" borderId="29" xfId="0" applyFont="1" applyFill="1" applyBorder="1" applyAlignment="1">
      <alignment vertical="top" wrapText="1"/>
    </xf>
    <xf numFmtId="0" fontId="3" fillId="7" borderId="4" xfId="0" applyFont="1" applyFill="1" applyBorder="1" applyAlignment="1">
      <alignment vertical="top" wrapText="1"/>
    </xf>
    <xf numFmtId="0" fontId="9" fillId="7" borderId="4" xfId="0" applyFont="1" applyFill="1" applyBorder="1" applyAlignment="1">
      <alignment vertical="top" wrapText="1"/>
    </xf>
    <xf numFmtId="0" fontId="3" fillId="4" borderId="33" xfId="0" applyFont="1" applyFill="1" applyBorder="1" applyAlignment="1">
      <alignment vertical="top" wrapText="1"/>
    </xf>
    <xf numFmtId="0" fontId="3" fillId="7" borderId="34" xfId="0" applyFont="1" applyFill="1" applyBorder="1" applyAlignment="1">
      <alignment vertical="top" wrapText="1"/>
    </xf>
    <xf numFmtId="0" fontId="9" fillId="7" borderId="34" xfId="0" applyFont="1" applyFill="1" applyBorder="1" applyAlignment="1">
      <alignment vertical="top" wrapText="1"/>
    </xf>
    <xf numFmtId="0" fontId="3" fillId="7" borderId="30" xfId="0" applyFont="1" applyFill="1" applyBorder="1" applyAlignment="1">
      <alignment horizontal="left" vertical="top" wrapText="1"/>
    </xf>
    <xf numFmtId="0" fontId="3" fillId="7" borderId="25" xfId="0" applyFont="1" applyFill="1" applyBorder="1" applyAlignment="1">
      <alignment horizontal="left" vertical="top" wrapText="1"/>
    </xf>
    <xf numFmtId="0" fontId="3" fillId="7" borderId="35" xfId="0" applyFont="1" applyFill="1" applyBorder="1" applyAlignment="1">
      <alignment vertical="top" wrapText="1"/>
    </xf>
    <xf numFmtId="0" fontId="9" fillId="7" borderId="35" xfId="0" applyFont="1" applyFill="1" applyBorder="1" applyAlignment="1">
      <alignment vertical="top" wrapText="1"/>
    </xf>
    <xf numFmtId="0" fontId="3" fillId="7" borderId="9" xfId="0" applyFont="1" applyFill="1" applyBorder="1" applyAlignment="1">
      <alignment vertical="top" wrapText="1"/>
    </xf>
    <xf numFmtId="0" fontId="9" fillId="7" borderId="36" xfId="0" applyFont="1" applyFill="1" applyBorder="1" applyAlignment="1">
      <alignment vertical="top" wrapText="1"/>
    </xf>
    <xf numFmtId="0" fontId="3" fillId="7" borderId="37" xfId="0" applyFont="1" applyFill="1" applyBorder="1" applyAlignment="1">
      <alignment vertical="top" wrapText="1"/>
    </xf>
    <xf numFmtId="0" fontId="9" fillId="7" borderId="38" xfId="0" applyFont="1" applyFill="1" applyBorder="1" applyAlignment="1">
      <alignment horizontal="left" vertical="top" wrapText="1"/>
    </xf>
    <xf numFmtId="0" fontId="8" fillId="0" borderId="0" xfId="0" applyFont="1" applyAlignment="1"/>
    <xf numFmtId="0" fontId="7" fillId="0" borderId="0" xfId="0" applyFont="1" applyBorder="1"/>
    <xf numFmtId="44" fontId="2" fillId="0" borderId="39" xfId="2" applyFont="1" applyBorder="1" applyAlignment="1">
      <alignment horizontal="center" wrapText="1"/>
    </xf>
    <xf numFmtId="44" fontId="1" fillId="0" borderId="39" xfId="2" applyFont="1" applyBorder="1" applyAlignment="1">
      <alignment horizontal="center"/>
    </xf>
    <xf numFmtId="44" fontId="1" fillId="0" borderId="3" xfId="2" applyFont="1" applyBorder="1" applyAlignment="1">
      <alignment horizontal="right"/>
    </xf>
    <xf numFmtId="0" fontId="10" fillId="0" borderId="3" xfId="3" applyBorder="1" applyAlignment="1">
      <alignment horizontal="right"/>
    </xf>
    <xf numFmtId="0" fontId="1" fillId="0" borderId="0" xfId="0" applyFont="1" applyBorder="1" applyAlignment="1">
      <alignment horizontal="center"/>
    </xf>
    <xf numFmtId="0" fontId="2" fillId="0" borderId="0" xfId="0" applyFont="1" applyBorder="1" applyAlignment="1">
      <alignment horizontal="center"/>
    </xf>
    <xf numFmtId="0" fontId="1" fillId="3" borderId="2" xfId="0" applyFont="1" applyFill="1" applyBorder="1" applyAlignment="1">
      <alignment horizontal="center"/>
    </xf>
    <xf numFmtId="0" fontId="1" fillId="2" borderId="3" xfId="0" applyFont="1" applyFill="1" applyBorder="1" applyAlignment="1">
      <alignment horizontal="center"/>
    </xf>
    <xf numFmtId="0" fontId="1" fillId="4" borderId="5" xfId="0" applyFont="1" applyFill="1" applyBorder="1" applyAlignment="1">
      <alignment horizontal="left"/>
    </xf>
    <xf numFmtId="0" fontId="1" fillId="6" borderId="12" xfId="0" applyFont="1" applyFill="1" applyBorder="1" applyAlignment="1">
      <alignment horizontal="center"/>
    </xf>
    <xf numFmtId="0" fontId="7" fillId="0" borderId="13" xfId="0" applyFont="1" applyBorder="1"/>
    <xf numFmtId="0" fontId="7" fillId="0" borderId="14" xfId="0" applyFont="1" applyBorder="1"/>
    <xf numFmtId="0" fontId="1" fillId="7" borderId="16" xfId="0" applyFont="1" applyFill="1" applyBorder="1" applyAlignment="1">
      <alignment horizontal="left"/>
    </xf>
    <xf numFmtId="0" fontId="7" fillId="0" borderId="17" xfId="0" applyFont="1" applyBorder="1"/>
    <xf numFmtId="0" fontId="1" fillId="7" borderId="20" xfId="0" applyFont="1" applyFill="1" applyBorder="1" applyAlignment="1">
      <alignment horizontal="left" vertical="top" wrapText="1"/>
    </xf>
    <xf numFmtId="0" fontId="7" fillId="0" borderId="21" xfId="0" applyFont="1" applyBorder="1"/>
    <xf numFmtId="0" fontId="1" fillId="7" borderId="24" xfId="0" applyFont="1" applyFill="1" applyBorder="1" applyAlignment="1">
      <alignment horizontal="center" vertical="top" wrapText="1"/>
    </xf>
    <xf numFmtId="0" fontId="5" fillId="8" borderId="24" xfId="1" applyFont="1" applyFill="1" applyBorder="1" applyAlignment="1">
      <alignment horizontal="center" vertical="top" wrapText="1"/>
    </xf>
    <xf numFmtId="0" fontId="7" fillId="0" borderId="21" xfId="1" applyFont="1" applyBorder="1"/>
    <xf numFmtId="0" fontId="1" fillId="7" borderId="26" xfId="0" applyFont="1" applyFill="1" applyBorder="1" applyAlignment="1">
      <alignment horizontal="left" vertical="top" wrapText="1"/>
    </xf>
    <xf numFmtId="0" fontId="7" fillId="0" borderId="27" xfId="0" applyFont="1" applyBorder="1"/>
    <xf numFmtId="0" fontId="3" fillId="7" borderId="28" xfId="0" applyFont="1" applyFill="1" applyBorder="1" applyAlignment="1">
      <alignment horizontal="left" vertical="top" wrapText="1"/>
    </xf>
    <xf numFmtId="0" fontId="3" fillId="7" borderId="25" xfId="0" applyFont="1" applyFill="1" applyBorder="1" applyAlignment="1">
      <alignment horizontal="left" vertical="top" wrapText="1"/>
    </xf>
    <xf numFmtId="0" fontId="3" fillId="7" borderId="30" xfId="0" applyFont="1" applyFill="1" applyBorder="1" applyAlignment="1">
      <alignment horizontal="left" vertical="top" wrapText="1"/>
    </xf>
    <xf numFmtId="0" fontId="5" fillId="8" borderId="24" xfId="0" applyFont="1" applyFill="1" applyBorder="1" applyAlignment="1">
      <alignment horizontal="center" vertical="top" wrapText="1"/>
    </xf>
    <xf numFmtId="0" fontId="7" fillId="0" borderId="19" xfId="0" applyFont="1" applyBorder="1"/>
    <xf numFmtId="0" fontId="1" fillId="4" borderId="7" xfId="0" applyFont="1" applyFill="1" applyBorder="1" applyAlignment="1">
      <alignment horizontal="left" vertical="top" wrapText="1"/>
    </xf>
    <xf numFmtId="0" fontId="1" fillId="4" borderId="4" xfId="0" applyFont="1" applyFill="1" applyBorder="1" applyAlignment="1">
      <alignment horizontal="center" vertical="top" wrapText="1"/>
    </xf>
    <xf numFmtId="0" fontId="5" fillId="5" borderId="4" xfId="0" applyFont="1" applyFill="1" applyBorder="1" applyAlignment="1">
      <alignment horizontal="center" vertical="top" wrapText="1"/>
    </xf>
    <xf numFmtId="0" fontId="3" fillId="5" borderId="9" xfId="0" applyFont="1" applyFill="1" applyBorder="1" applyAlignment="1">
      <alignment horizontal="center" vertical="top" wrapText="1"/>
    </xf>
    <xf numFmtId="0" fontId="3" fillId="5" borderId="7" xfId="0" applyFont="1" applyFill="1" applyBorder="1" applyAlignment="1">
      <alignment horizontal="center" vertical="top" wrapText="1"/>
    </xf>
    <xf numFmtId="0" fontId="6" fillId="4" borderId="4" xfId="0" applyFont="1" applyFill="1" applyBorder="1" applyAlignment="1">
      <alignment horizontal="left" vertical="top" wrapText="1"/>
    </xf>
    <xf numFmtId="0" fontId="5" fillId="5" borderId="9" xfId="0" applyFont="1" applyFill="1" applyBorder="1" applyAlignment="1">
      <alignment horizontal="center" vertical="top" wrapText="1"/>
    </xf>
    <xf numFmtId="0" fontId="5" fillId="5" borderId="7" xfId="0" applyFont="1" applyFill="1" applyBorder="1" applyAlignment="1">
      <alignment horizontal="center" vertical="top" wrapText="1"/>
    </xf>
    <xf numFmtId="0" fontId="5" fillId="8" borderId="9" xfId="0" applyFont="1" applyFill="1" applyBorder="1" applyAlignment="1">
      <alignment horizontal="center" vertical="top" wrapText="1"/>
    </xf>
    <xf numFmtId="0" fontId="7" fillId="0" borderId="7" xfId="0" applyFont="1" applyBorder="1"/>
    <xf numFmtId="0" fontId="5" fillId="8" borderId="31" xfId="0" applyFont="1" applyFill="1" applyBorder="1" applyAlignment="1">
      <alignment horizontal="center" vertical="top" wrapText="1"/>
    </xf>
    <xf numFmtId="0" fontId="7" fillId="0" borderId="32" xfId="0" applyFont="1" applyBorder="1"/>
    <xf numFmtId="0" fontId="5" fillId="8" borderId="26" xfId="0" applyFont="1" applyFill="1" applyBorder="1" applyAlignment="1">
      <alignment horizontal="center" vertical="top" wrapText="1"/>
    </xf>
  </cellXfs>
  <cellStyles count="4">
    <cellStyle name="Měna" xfId="2" builtinId="4"/>
    <cellStyle name="Normální" xfId="0" builtinId="0"/>
    <cellStyle name="Normální 3" xfId="3"/>
    <cellStyle name="Normální 5" xfId="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1458000</xdr:colOff>
      <xdr:row>0</xdr:row>
      <xdr:rowOff>38880</xdr:rowOff>
    </xdr:from>
    <xdr:to>
      <xdr:col>4</xdr:col>
      <xdr:colOff>1051200</xdr:colOff>
      <xdr:row>6</xdr:row>
      <xdr:rowOff>132120</xdr:rowOff>
    </xdr:to>
    <xdr:pic>
      <xdr:nvPicPr>
        <xdr:cNvPr id="2" name="Obrázek 2">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8657280" y="38880"/>
          <a:ext cx="1598760" cy="1236240"/>
        </a:xfrm>
        <a:prstGeom prst="rect">
          <a:avLst/>
        </a:prstGeom>
        <a:ln>
          <a:noFill/>
        </a:ln>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E64"/>
  <sheetViews>
    <sheetView tabSelected="1" zoomScale="90" zoomScaleNormal="90" workbookViewId="0">
      <selection activeCell="L42" sqref="L42"/>
    </sheetView>
  </sheetViews>
  <sheetFormatPr defaultRowHeight="15"/>
  <cols>
    <col min="1" max="1" width="29.140625" customWidth="1"/>
    <col min="2" max="2" width="42.7109375" customWidth="1"/>
    <col min="3" max="3" width="30.28515625" customWidth="1"/>
    <col min="4" max="4" width="28.42578125" customWidth="1"/>
    <col min="5" max="5" width="17" customWidth="1"/>
    <col min="6" max="1025" width="8.7109375" customWidth="1"/>
  </cols>
  <sheetData>
    <row r="7" spans="1:5">
      <c r="A7" s="55" t="s">
        <v>0</v>
      </c>
      <c r="B7" s="55"/>
      <c r="C7" s="55"/>
      <c r="D7" s="55"/>
      <c r="E7" s="55"/>
    </row>
    <row r="8" spans="1:5">
      <c r="A8" s="56"/>
      <c r="B8" s="56"/>
      <c r="C8" s="56"/>
      <c r="D8" s="56"/>
      <c r="E8" s="56"/>
    </row>
    <row r="9" spans="1:5" ht="26.25">
      <c r="A9" s="2" t="s">
        <v>1</v>
      </c>
      <c r="B9" s="2" t="s">
        <v>2</v>
      </c>
      <c r="C9" s="2" t="s">
        <v>3</v>
      </c>
      <c r="D9" s="2" t="s">
        <v>4</v>
      </c>
      <c r="E9" s="3" t="s">
        <v>5</v>
      </c>
    </row>
    <row r="10" spans="1:5">
      <c r="A10" s="19">
        <v>1</v>
      </c>
      <c r="B10" s="21" t="s">
        <v>48</v>
      </c>
      <c r="C10" s="19">
        <v>1</v>
      </c>
      <c r="D10" s="51">
        <v>165289</v>
      </c>
      <c r="E10" s="52">
        <f>C10*D10</f>
        <v>165289</v>
      </c>
    </row>
    <row r="11" spans="1:5">
      <c r="A11" s="20">
        <v>2</v>
      </c>
      <c r="B11" s="22" t="s">
        <v>47</v>
      </c>
      <c r="C11" s="20">
        <v>2</v>
      </c>
      <c r="D11" s="51">
        <v>79338</v>
      </c>
      <c r="E11" s="52">
        <f>C11*D11</f>
        <v>158676</v>
      </c>
    </row>
    <row r="12" spans="1:5">
      <c r="A12" s="54" t="s">
        <v>77</v>
      </c>
      <c r="B12" s="54"/>
      <c r="C12" s="54"/>
      <c r="D12" s="54"/>
      <c r="E12" s="53">
        <f>SUM(E9:E11)</f>
        <v>323965</v>
      </c>
    </row>
    <row r="13" spans="1:5">
      <c r="A13" s="54" t="s">
        <v>78</v>
      </c>
      <c r="B13" s="54"/>
      <c r="C13" s="54"/>
      <c r="D13" s="54"/>
      <c r="E13" s="53">
        <f>E12*1.21</f>
        <v>391997.64999999997</v>
      </c>
    </row>
    <row r="14" spans="1:5" ht="15.75" thickBot="1">
      <c r="A14" s="1"/>
      <c r="B14" s="4"/>
      <c r="C14" s="1"/>
      <c r="D14" s="5"/>
      <c r="E14" s="5"/>
    </row>
    <row r="15" spans="1:5" s="23" customFormat="1" ht="15.75" thickBot="1">
      <c r="A15" s="60" t="s">
        <v>49</v>
      </c>
      <c r="B15" s="61"/>
      <c r="C15" s="61"/>
      <c r="D15" s="61"/>
      <c r="E15" s="62"/>
    </row>
    <row r="16" spans="1:5" s="23" customFormat="1" ht="26.25" thickBot="1">
      <c r="A16" s="24">
        <v>1</v>
      </c>
      <c r="B16" s="63" t="s">
        <v>7</v>
      </c>
      <c r="C16" s="64"/>
      <c r="D16" s="25" t="s">
        <v>8</v>
      </c>
      <c r="E16" s="26" t="s">
        <v>50</v>
      </c>
    </row>
    <row r="17" spans="1:5" s="23" customFormat="1" ht="26.25" thickBot="1">
      <c r="A17" s="27" t="s">
        <v>48</v>
      </c>
      <c r="B17" s="65"/>
      <c r="C17" s="66"/>
      <c r="D17" s="28" t="s">
        <v>9</v>
      </c>
      <c r="E17" s="26" t="s">
        <v>50</v>
      </c>
    </row>
    <row r="18" spans="1:5" s="23" customFormat="1" ht="15.75" thickBot="1">
      <c r="A18" s="29" t="s">
        <v>10</v>
      </c>
      <c r="B18" s="67">
        <v>1</v>
      </c>
      <c r="C18" s="66"/>
      <c r="D18" s="28" t="s">
        <v>11</v>
      </c>
      <c r="E18" s="26" t="s">
        <v>50</v>
      </c>
    </row>
    <row r="19" spans="1:5" s="23" customFormat="1" ht="26.25" thickBot="1">
      <c r="A19" s="30" t="s">
        <v>51</v>
      </c>
      <c r="B19" s="68" t="s">
        <v>52</v>
      </c>
      <c r="C19" s="69"/>
      <c r="D19" s="31" t="s">
        <v>13</v>
      </c>
      <c r="E19" s="26" t="s">
        <v>50</v>
      </c>
    </row>
    <row r="20" spans="1:5" s="23" customFormat="1" ht="26.25" thickBot="1">
      <c r="A20" s="32" t="s">
        <v>53</v>
      </c>
      <c r="B20" s="68" t="s">
        <v>54</v>
      </c>
      <c r="C20" s="69"/>
      <c r="D20" s="70"/>
      <c r="E20" s="71"/>
    </row>
    <row r="21" spans="1:5" s="23" customFormat="1" ht="15.75" thickBot="1">
      <c r="A21" s="72" t="s">
        <v>14</v>
      </c>
      <c r="B21" s="33" t="s">
        <v>15</v>
      </c>
      <c r="C21" s="33" t="s">
        <v>55</v>
      </c>
      <c r="D21" s="75" t="s">
        <v>46</v>
      </c>
      <c r="E21" s="76"/>
    </row>
    <row r="22" spans="1:5" s="23" customFormat="1" ht="15.75" thickBot="1">
      <c r="A22" s="73"/>
      <c r="B22" s="34" t="s">
        <v>56</v>
      </c>
      <c r="C22" s="34" t="s">
        <v>57</v>
      </c>
      <c r="D22" s="75" t="s">
        <v>46</v>
      </c>
      <c r="E22" s="76"/>
    </row>
    <row r="23" spans="1:5" s="23" customFormat="1" ht="128.25" thickBot="1">
      <c r="A23" s="73"/>
      <c r="B23" s="34" t="s">
        <v>19</v>
      </c>
      <c r="C23" s="35" t="s">
        <v>58</v>
      </c>
      <c r="D23" s="75" t="s">
        <v>46</v>
      </c>
      <c r="E23" s="76"/>
    </row>
    <row r="24" spans="1:5" s="23" customFormat="1" ht="141" thickBot="1">
      <c r="A24" s="74"/>
      <c r="B24" s="36" t="s">
        <v>41</v>
      </c>
      <c r="C24" s="37" t="s">
        <v>59</v>
      </c>
      <c r="D24" s="85" t="s">
        <v>46</v>
      </c>
      <c r="E24" s="86"/>
    </row>
    <row r="25" spans="1:5" s="23" customFormat="1" ht="77.25" thickBot="1">
      <c r="A25" s="73"/>
      <c r="B25" s="12" t="s">
        <v>60</v>
      </c>
      <c r="C25" s="18" t="s">
        <v>61</v>
      </c>
      <c r="D25" s="87" t="s">
        <v>46</v>
      </c>
      <c r="E25" s="88"/>
    </row>
    <row r="26" spans="1:5" s="23" customFormat="1" ht="26.25" thickBot="1">
      <c r="A26" s="73"/>
      <c r="B26" s="38" t="s">
        <v>62</v>
      </c>
      <c r="C26" s="18" t="s">
        <v>63</v>
      </c>
      <c r="D26" s="75" t="s">
        <v>46</v>
      </c>
      <c r="E26" s="76"/>
    </row>
    <row r="27" spans="1:5" s="23" customFormat="1" ht="15.75" thickBot="1">
      <c r="A27" s="73"/>
      <c r="B27" s="34" t="s">
        <v>20</v>
      </c>
      <c r="C27" s="34" t="s">
        <v>64</v>
      </c>
      <c r="D27" s="75" t="s">
        <v>46</v>
      </c>
      <c r="E27" s="76"/>
    </row>
    <row r="28" spans="1:5" s="23" customFormat="1" ht="39" thickBot="1">
      <c r="A28" s="73"/>
      <c r="B28" s="34" t="s">
        <v>65</v>
      </c>
      <c r="C28" s="34" t="s">
        <v>66</v>
      </c>
      <c r="D28" s="75" t="s">
        <v>46</v>
      </c>
      <c r="E28" s="76"/>
    </row>
    <row r="29" spans="1:5" s="23" customFormat="1" ht="39" thickBot="1">
      <c r="A29" s="73"/>
      <c r="B29" s="34" t="s">
        <v>67</v>
      </c>
      <c r="C29" s="34" t="s">
        <v>68</v>
      </c>
      <c r="D29" s="75" t="s">
        <v>46</v>
      </c>
      <c r="E29" s="76"/>
    </row>
    <row r="30" spans="1:5" s="23" customFormat="1" ht="115.5" thickBot="1">
      <c r="A30" s="73"/>
      <c r="B30" s="39" t="s">
        <v>27</v>
      </c>
      <c r="C30" s="40" t="s">
        <v>69</v>
      </c>
      <c r="D30" s="75" t="s">
        <v>46</v>
      </c>
      <c r="E30" s="76"/>
    </row>
    <row r="31" spans="1:5" s="23" customFormat="1" ht="26.25" thickBot="1">
      <c r="A31" s="41"/>
      <c r="B31" s="36" t="s">
        <v>70</v>
      </c>
      <c r="C31" s="37" t="s">
        <v>71</v>
      </c>
      <c r="D31" s="75" t="s">
        <v>46</v>
      </c>
      <c r="E31" s="76"/>
    </row>
    <row r="32" spans="1:5" s="23" customFormat="1" ht="26.25" thickBot="1">
      <c r="A32" s="42"/>
      <c r="B32" s="43" t="s">
        <v>72</v>
      </c>
      <c r="C32" s="44" t="s">
        <v>73</v>
      </c>
      <c r="D32" s="89" t="s">
        <v>46</v>
      </c>
      <c r="E32" s="71"/>
    </row>
    <row r="33" spans="1:5" s="23" customFormat="1" ht="39" thickBot="1">
      <c r="A33" s="41"/>
      <c r="B33" s="45" t="s">
        <v>74</v>
      </c>
      <c r="C33" s="46" t="s">
        <v>75</v>
      </c>
      <c r="D33" s="85" t="s">
        <v>46</v>
      </c>
      <c r="E33" s="86"/>
    </row>
    <row r="34" spans="1:5" s="23" customFormat="1" ht="15.75" thickBot="1">
      <c r="A34" s="47" t="s">
        <v>30</v>
      </c>
      <c r="B34" s="48" t="s">
        <v>76</v>
      </c>
      <c r="C34" s="48" t="s">
        <v>31</v>
      </c>
      <c r="D34" s="87" t="s">
        <v>46</v>
      </c>
      <c r="E34" s="88"/>
    </row>
    <row r="35" spans="1:5" s="23" customFormat="1">
      <c r="A35" s="49"/>
      <c r="E35" s="50"/>
    </row>
    <row r="36" spans="1:5" ht="15.75" thickBot="1">
      <c r="A36" s="1"/>
      <c r="B36" s="4"/>
      <c r="C36" s="1"/>
      <c r="D36" s="5"/>
      <c r="E36" s="5"/>
    </row>
    <row r="37" spans="1:5">
      <c r="A37" s="57" t="s">
        <v>6</v>
      </c>
      <c r="B37" s="57"/>
      <c r="C37" s="57"/>
      <c r="D37" s="57"/>
      <c r="E37" s="57"/>
    </row>
    <row r="38" spans="1:5">
      <c r="A38" s="58"/>
      <c r="B38" s="58"/>
      <c r="C38" s="58"/>
      <c r="D38" s="58"/>
      <c r="E38" s="58"/>
    </row>
    <row r="39" spans="1:5" ht="25.5">
      <c r="A39" s="6">
        <v>2</v>
      </c>
      <c r="B39" s="59" t="s">
        <v>7</v>
      </c>
      <c r="C39" s="59"/>
      <c r="D39" s="7" t="s">
        <v>8</v>
      </c>
      <c r="E39" s="8"/>
    </row>
    <row r="40" spans="1:5" ht="25.5">
      <c r="A40" s="9" t="str">
        <f>B11</f>
        <v>Laboratoř pro tvorbu 3D modelů</v>
      </c>
      <c r="B40" s="77"/>
      <c r="C40" s="77"/>
      <c r="D40" s="11" t="s">
        <v>9</v>
      </c>
      <c r="E40" s="8"/>
    </row>
    <row r="41" spans="1:5">
      <c r="A41" s="12" t="s">
        <v>10</v>
      </c>
      <c r="B41" s="78">
        <f>C11</f>
        <v>2</v>
      </c>
      <c r="C41" s="78"/>
      <c r="D41" s="11" t="s">
        <v>11</v>
      </c>
      <c r="E41" s="8"/>
    </row>
    <row r="42" spans="1:5" ht="25.5">
      <c r="A42" s="13" t="s">
        <v>12</v>
      </c>
      <c r="B42" s="79"/>
      <c r="C42" s="79"/>
      <c r="D42" s="10" t="s">
        <v>13</v>
      </c>
      <c r="E42" s="8"/>
    </row>
    <row r="43" spans="1:5" ht="15.75" thickBot="1">
      <c r="A43" s="14" t="s">
        <v>14</v>
      </c>
      <c r="B43" s="15" t="s">
        <v>15</v>
      </c>
      <c r="C43" s="15" t="s">
        <v>16</v>
      </c>
      <c r="D43" s="79" t="s">
        <v>45</v>
      </c>
      <c r="E43" s="79"/>
    </row>
    <row r="44" spans="1:5" ht="15.75" thickBot="1">
      <c r="A44" s="16"/>
      <c r="B44" s="15" t="s">
        <v>17</v>
      </c>
      <c r="C44" s="15" t="s">
        <v>32</v>
      </c>
      <c r="D44" s="83" t="s">
        <v>46</v>
      </c>
      <c r="E44" s="84"/>
    </row>
    <row r="45" spans="1:5" ht="15.75" thickBot="1">
      <c r="A45" s="17"/>
      <c r="B45" s="12" t="s">
        <v>18</v>
      </c>
      <c r="C45" s="12" t="s">
        <v>33</v>
      </c>
      <c r="D45" s="83" t="s">
        <v>46</v>
      </c>
      <c r="E45" s="84"/>
    </row>
    <row r="46" spans="1:5" ht="95.85" customHeight="1" thickBot="1">
      <c r="A46" s="17"/>
      <c r="B46" s="12" t="s">
        <v>19</v>
      </c>
      <c r="C46" s="18" t="s">
        <v>34</v>
      </c>
      <c r="D46" s="80" t="s">
        <v>46</v>
      </c>
      <c r="E46" s="81"/>
    </row>
    <row r="47" spans="1:5" ht="15.75" thickBot="1">
      <c r="A47" s="17"/>
      <c r="B47" s="12" t="s">
        <v>20</v>
      </c>
      <c r="C47" s="12" t="s">
        <v>35</v>
      </c>
      <c r="D47" s="80" t="s">
        <v>46</v>
      </c>
      <c r="E47" s="81"/>
    </row>
    <row r="48" spans="1:5" ht="15.75" thickBot="1">
      <c r="A48" s="17"/>
      <c r="B48" s="12" t="s">
        <v>21</v>
      </c>
      <c r="C48" s="12" t="s">
        <v>36</v>
      </c>
      <c r="D48" s="80" t="s">
        <v>46</v>
      </c>
      <c r="E48" s="81"/>
    </row>
    <row r="49" spans="1:5" ht="39" thickBot="1">
      <c r="A49" s="17"/>
      <c r="B49" s="12" t="s">
        <v>41</v>
      </c>
      <c r="C49" s="12" t="s">
        <v>42</v>
      </c>
      <c r="D49" s="80" t="s">
        <v>46</v>
      </c>
      <c r="E49" s="81"/>
    </row>
    <row r="50" spans="1:5" ht="15.75" thickBot="1">
      <c r="A50" s="17"/>
      <c r="B50" s="12" t="s">
        <v>22</v>
      </c>
      <c r="C50" s="12" t="s">
        <v>23</v>
      </c>
      <c r="D50" s="80" t="s">
        <v>46</v>
      </c>
      <c r="E50" s="81"/>
    </row>
    <row r="51" spans="1:5" ht="15.75" thickBot="1">
      <c r="A51" s="17"/>
      <c r="B51" s="12" t="s">
        <v>24</v>
      </c>
      <c r="C51" s="12" t="s">
        <v>37</v>
      </c>
      <c r="D51" s="80" t="s">
        <v>46</v>
      </c>
      <c r="E51" s="81"/>
    </row>
    <row r="52" spans="1:5" ht="15.75" thickBot="1">
      <c r="A52" s="17"/>
      <c r="B52" s="12" t="s">
        <v>25</v>
      </c>
      <c r="C52" s="12" t="s">
        <v>38</v>
      </c>
      <c r="D52" s="80" t="s">
        <v>46</v>
      </c>
      <c r="E52" s="81"/>
    </row>
    <row r="53" spans="1:5" ht="15.75" thickBot="1">
      <c r="A53" s="16"/>
      <c r="B53" s="15" t="s">
        <v>26</v>
      </c>
      <c r="C53" s="12" t="s">
        <v>39</v>
      </c>
      <c r="D53" s="80" t="s">
        <v>46</v>
      </c>
      <c r="E53" s="81"/>
    </row>
    <row r="54" spans="1:5" ht="102.75" thickBot="1">
      <c r="A54" s="16"/>
      <c r="B54" s="12" t="s">
        <v>27</v>
      </c>
      <c r="C54" s="18" t="s">
        <v>40</v>
      </c>
      <c r="D54" s="80" t="s">
        <v>46</v>
      </c>
      <c r="E54" s="81"/>
    </row>
    <row r="55" spans="1:5" ht="15.75" thickBot="1">
      <c r="A55" s="16"/>
      <c r="B55" s="12" t="s">
        <v>28</v>
      </c>
      <c r="C55" s="18" t="s">
        <v>43</v>
      </c>
      <c r="D55" s="80" t="s">
        <v>46</v>
      </c>
      <c r="E55" s="81"/>
    </row>
    <row r="56" spans="1:5" ht="39" thickBot="1">
      <c r="A56" s="16"/>
      <c r="B56" s="12" t="s">
        <v>29</v>
      </c>
      <c r="C56" s="18" t="s">
        <v>44</v>
      </c>
      <c r="D56" s="80" t="s">
        <v>46</v>
      </c>
      <c r="E56" s="81"/>
    </row>
    <row r="57" spans="1:5" ht="13.9" customHeight="1" thickBot="1">
      <c r="A57" s="15" t="s">
        <v>30</v>
      </c>
      <c r="B57" s="82" t="s">
        <v>31</v>
      </c>
      <c r="C57" s="82"/>
      <c r="D57" s="80" t="s">
        <v>46</v>
      </c>
      <c r="E57" s="81"/>
    </row>
    <row r="64" spans="1:5" ht="18" customHeight="1"/>
  </sheetData>
  <mergeCells count="48">
    <mergeCell ref="D51:E51"/>
    <mergeCell ref="B57:C57"/>
    <mergeCell ref="D57:E57"/>
    <mergeCell ref="D44:E44"/>
    <mergeCell ref="D45:E45"/>
    <mergeCell ref="D46:E46"/>
    <mergeCell ref="D48:E48"/>
    <mergeCell ref="D49:E49"/>
    <mergeCell ref="D50:E50"/>
    <mergeCell ref="D52:E52"/>
    <mergeCell ref="D53:E53"/>
    <mergeCell ref="D54:E54"/>
    <mergeCell ref="D55:E55"/>
    <mergeCell ref="D56:E56"/>
    <mergeCell ref="B40:C40"/>
    <mergeCell ref="B41:C41"/>
    <mergeCell ref="B42:C42"/>
    <mergeCell ref="D43:E43"/>
    <mergeCell ref="D47:E47"/>
    <mergeCell ref="A38:E38"/>
    <mergeCell ref="B39:C39"/>
    <mergeCell ref="A15:E15"/>
    <mergeCell ref="B16:C16"/>
    <mergeCell ref="B17:C17"/>
    <mergeCell ref="B18:C18"/>
    <mergeCell ref="B19:C19"/>
    <mergeCell ref="B20:C20"/>
    <mergeCell ref="D20:E20"/>
    <mergeCell ref="A21:A30"/>
    <mergeCell ref="D21:E21"/>
    <mergeCell ref="D22:E22"/>
    <mergeCell ref="D23:E23"/>
    <mergeCell ref="D24:E24"/>
    <mergeCell ref="D25:E25"/>
    <mergeCell ref="D26:E26"/>
    <mergeCell ref="A12:D12"/>
    <mergeCell ref="A13:D13"/>
    <mergeCell ref="A7:E7"/>
    <mergeCell ref="A8:E8"/>
    <mergeCell ref="A37:E37"/>
    <mergeCell ref="D27:E27"/>
    <mergeCell ref="D28:E28"/>
    <mergeCell ref="D34:E34"/>
    <mergeCell ref="D29:E29"/>
    <mergeCell ref="D30:E30"/>
    <mergeCell ref="D31:E31"/>
    <mergeCell ref="D32:E32"/>
    <mergeCell ref="D33:E33"/>
  </mergeCells>
  <pageMargins left="0.7" right="0.7" top="0.78749999999999998" bottom="0.78749999999999998" header="0.51180555555555496" footer="0.51180555555555496"/>
  <pageSetup paperSize="9" firstPageNumber="0"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2290</TotalTime>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DrozdovaK</dc:creator>
  <dc:description/>
  <cp:lastModifiedBy>benesovav</cp:lastModifiedBy>
  <cp:revision>27</cp:revision>
  <dcterms:created xsi:type="dcterms:W3CDTF">2017-08-24T07:41:37Z</dcterms:created>
  <dcterms:modified xsi:type="dcterms:W3CDTF">2025-10-16T08:46:49Z</dcterms:modified>
  <dc:language>cs-CZ</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