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615" windowHeight="76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'List1'!$A$9:$C$17</definedName>
  </definedNames>
  <calcPr fullCalcOnLoad="1"/>
</workbook>
</file>

<file path=xl/sharedStrings.xml><?xml version="1.0" encoding="utf-8"?>
<sst xmlns="http://schemas.openxmlformats.org/spreadsheetml/2006/main" count="206" uniqueCount="138">
  <si>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</si>
  <si>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</si>
  <si>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</si>
  <si>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</si>
  <si>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</si>
  <si>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</si>
  <si>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</si>
  <si>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</si>
  <si>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</si>
  <si>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</si>
  <si>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</si>
  <si>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Počítačová skříň:</t>
  </si>
  <si>
    <t>Procesor:</t>
  </si>
  <si>
    <t>Operační pamět:</t>
  </si>
  <si>
    <t>Pevný disk:</t>
  </si>
  <si>
    <t>Příslušenství:</t>
  </si>
  <si>
    <t>Univerzita Jana Evanglisty Purkyně v Ústí nad Labem</t>
  </si>
  <si>
    <t>CZ44555601</t>
  </si>
  <si>
    <t>Záruka:</t>
  </si>
  <si>
    <t>Pasteurova 3544/1, 400 96  Ústí nad Labem</t>
  </si>
  <si>
    <t>Napájení:</t>
  </si>
  <si>
    <t>Certifikace:</t>
  </si>
  <si>
    <t>max. velikost  midi Tower
min. 2x USB 3.0 na čelní straně skříně</t>
  </si>
  <si>
    <t>Základní deska:</t>
  </si>
  <si>
    <t>Hlučnost:</t>
  </si>
  <si>
    <t>max. 35 dB</t>
  </si>
  <si>
    <t>min. 4 GB DDR3 1600 MHz s podporou detekce a opravy chyb</t>
  </si>
  <si>
    <t>Grafická karta:</t>
  </si>
  <si>
    <t>minimálně 470 bodů v http://www.videocardbenchmark.net</t>
  </si>
  <si>
    <t>min. 250 GB s min. 7 200 rpm se 16MB vyrovnávací paměti</t>
  </si>
  <si>
    <t>min. 2x porty pro připojení pevného disku s minimální konektivitou 6Gbps
podpora USB 3.0
PS/2 konektory pro myš a klávesnici
podpora zakázání USB
min. 1x připojení do počítačové sítě s minimální rychlosti 1 Gbps
zvuková karta
min. 1x D-SUB/DVI port</t>
  </si>
  <si>
    <t>Operační systém:</t>
  </si>
  <si>
    <t>PS/2 klávesnice a myš</t>
  </si>
  <si>
    <t>Nabídková cena (Kč)</t>
  </si>
  <si>
    <t>Nabídková cena bez DPH</t>
  </si>
  <si>
    <t>DPH</t>
  </si>
  <si>
    <t>Nabídková cena včetně DPH</t>
  </si>
  <si>
    <t>Technologie tisku:</t>
  </si>
  <si>
    <t>Rozlišení tisku:</t>
  </si>
  <si>
    <t>min. 600x600 dpi</t>
  </si>
  <si>
    <t>Max. formát tisku:</t>
  </si>
  <si>
    <t>A3</t>
  </si>
  <si>
    <t>Ethernet, USB</t>
  </si>
  <si>
    <t>Rychlost tisku:</t>
  </si>
  <si>
    <t>ANO</t>
  </si>
  <si>
    <t>ADF</t>
  </si>
  <si>
    <t>Skener:</t>
  </si>
  <si>
    <t>Rozlišení skeneru:</t>
  </si>
  <si>
    <t>Skenovaní do souboru (mail,FTP, USB):</t>
  </si>
  <si>
    <t>Skenování a tisk z PC</t>
  </si>
  <si>
    <t>Doporučené měsíční zatížení:</t>
  </si>
  <si>
    <t>Minimálně 8 000 stran</t>
  </si>
  <si>
    <t>Vnitřní paměť:</t>
  </si>
  <si>
    <t>Minimálně 256 MB</t>
  </si>
  <si>
    <t>Zásobník papíru:</t>
  </si>
  <si>
    <t xml:space="preserve">Příslušenství </t>
  </si>
  <si>
    <t>min. 1200x600 dpi</t>
  </si>
  <si>
    <t>Automatický oboustranný tisk a kopírování</t>
  </si>
  <si>
    <t>ANO, barevně</t>
  </si>
  <si>
    <t>Laboratoř KI - PC</t>
  </si>
  <si>
    <t>Minimálně 400 listů</t>
  </si>
  <si>
    <t>A4 min. 20 stránek za minutu</t>
  </si>
  <si>
    <t>Tiskárna A3</t>
  </si>
  <si>
    <t>Rozlišení:</t>
  </si>
  <si>
    <t>min. 1280x800 (16:9 nebo 16:10)</t>
  </si>
  <si>
    <t>Svítivost:</t>
  </si>
  <si>
    <t>min. 3000 ANSI</t>
  </si>
  <si>
    <t>Kontrast:</t>
  </si>
  <si>
    <t>min. 2000:1</t>
  </si>
  <si>
    <t>váha</t>
  </si>
  <si>
    <t>max. 3,4 kg</t>
  </si>
  <si>
    <t>Źivotnost lampy</t>
  </si>
  <si>
    <t>min. 4000h</t>
  </si>
  <si>
    <t xml:space="preserve">Pouzdro na přenášení </t>
  </si>
  <si>
    <t>Dataprojektor</t>
  </si>
  <si>
    <t>Úhlopříčka</t>
  </si>
  <si>
    <t>Case a zdroj</t>
  </si>
  <si>
    <t>4 GB DDR3</t>
  </si>
  <si>
    <t>Optická mechanika:</t>
  </si>
  <si>
    <t>Grafická karta</t>
  </si>
  <si>
    <t>Klávesnice a myš:</t>
  </si>
  <si>
    <t>CPU:</t>
  </si>
  <si>
    <t>RAM:</t>
  </si>
  <si>
    <r>
      <t>HDD</t>
    </r>
    <r>
      <rPr>
        <sz val="10"/>
        <color indexed="8"/>
        <rFont val="Arial"/>
        <family val="2"/>
      </rPr>
      <t>:</t>
    </r>
  </si>
  <si>
    <t>VGA:</t>
  </si>
  <si>
    <t>Ostatní:</t>
  </si>
  <si>
    <t>802.11 b/g/n, 1x LAN, čtečka paměťových karet, d-sub, audio, min.</t>
  </si>
  <si>
    <t>3x USB</t>
  </si>
  <si>
    <t>OS:</t>
  </si>
  <si>
    <t>LCD:</t>
  </si>
  <si>
    <t>MYŠ:</t>
  </si>
  <si>
    <t>Brašna</t>
  </si>
  <si>
    <t>minimálně 1600 bodů v http://www.cpubenchmark.net/</t>
  </si>
  <si>
    <t>15,6“, matný nebo antireflexní</t>
  </si>
  <si>
    <t>minimálně 300 bodů v http://www.videocardbenchmark.net</t>
  </si>
  <si>
    <t>DVD-RW</t>
  </si>
  <si>
    <t>min. 2xUSB front panel, zdroj s dostatečným výkonem pro bezproblémový chod stroje, tichý, max. miditower</t>
  </si>
  <si>
    <t>Klávesnice standardní česká, myš, PS/2 nebo USB</t>
  </si>
  <si>
    <t>min. 1x připojení do počítačové sítě s minimální rychlosti 1 Gbps
zvuková karta
min. 1x D-SUB/DVI port</t>
  </si>
  <si>
    <t>minimálně 400 bodů v http://www.videocardbenchmark.net</t>
  </si>
  <si>
    <t>minimálně 2800 bodů v http://www.cpubenchmark.net/</t>
  </si>
  <si>
    <t>Laboratoř KGEO - PC</t>
  </si>
  <si>
    <t>Laboratoř KBI - NTB</t>
  </si>
  <si>
    <t>min. 500 GB, min. 7200 rpm, 16 MB vyrovnávací paměti</t>
  </si>
  <si>
    <t>min. 4 GB DDR3 1333 MHz</t>
  </si>
  <si>
    <t>min. 500 GB 5400 rpm.</t>
  </si>
  <si>
    <t>Rozhraní:</t>
  </si>
  <si>
    <t>IPS monitory</t>
  </si>
  <si>
    <t>bez OS</t>
  </si>
  <si>
    <t>min. 3 roky</t>
  </si>
  <si>
    <t>Záruka</t>
  </si>
  <si>
    <t>min. 23"</t>
  </si>
  <si>
    <t>rozlišení</t>
  </si>
  <si>
    <t xml:space="preserve">poměr stran </t>
  </si>
  <si>
    <t>16:9 nebo 16:10</t>
  </si>
  <si>
    <t>doba odezvy</t>
  </si>
  <si>
    <t>Kontrastní  poměr (typický)</t>
  </si>
  <si>
    <t>min. 1000:1</t>
  </si>
  <si>
    <t>Jas</t>
  </si>
  <si>
    <t>min. 250 cd/m²</t>
  </si>
  <si>
    <t>Profesionální operační systém do firemního nasazení kompatibilní se stávajícím počítačovým systémem univerzity).</t>
  </si>
  <si>
    <t>Uchazeč doplní do zelených políček konkrétní zboží a komponenty, které nabízí.</t>
  </si>
  <si>
    <t>Microsoft Windows 8 Profesional
RedHat Enterprise Linux</t>
  </si>
  <si>
    <t>laser nebo LED - barevně</t>
  </si>
  <si>
    <t>min. 1920 x 1080</t>
  </si>
  <si>
    <t>Servis:</t>
  </si>
  <si>
    <t>minimálně 3 roky</t>
  </si>
  <si>
    <t>další pracovní den u zákazníka po nahlášení závady</t>
  </si>
  <si>
    <t>minimálně 6400 bodů v http://www.cpubenchmark.net/
TDP max. 80 W
s podporou technologie detekce a opravy chyb v pamětech</t>
  </si>
  <si>
    <t>s dostatečným výkonem pro bezproblémový chod stroje
min. s certifikaci 80PLUS Gold</t>
  </si>
  <si>
    <t>Příloha č.1  Podrobná specifikace: „Dodávka počítačů, notebooků a dalších IT zařízení MEVAPOX reg. č. CZ.1.07/2.2.00/28.0296</t>
  </si>
  <si>
    <t>1A</t>
  </si>
  <si>
    <t>1B</t>
  </si>
  <si>
    <t>1C</t>
  </si>
  <si>
    <t>1D</t>
  </si>
  <si>
    <t>1E</t>
  </si>
  <si>
    <t>1F</t>
  </si>
  <si>
    <t>max. 8 ms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</si>
</sst>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5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/>
      <right style="medium"/>
      <top/>
      <bottom style="medium">
        <color rgb="FF000000"/>
      </bottom>
    </border>
    <border>
      <left>
        <color indexed="63"/>
      </left>
      <right style="medium"/>
      <top/>
      <bottom>
        <color indexed="63"/>
      </bottom>
    </border>
    <border>
      <left style="medium">
        <color rgb="FF000000"/>
      </left>
      <right/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7" borderId="15" xfId="0" applyFont="1" applyFill="1" applyBorder="1" applyAlignment="1">
      <alignment vertical="top" wrapText="1"/>
    </xf>
    <xf numFmtId="0" fontId="2" fillId="7" borderId="16" xfId="0" applyFont="1" applyFill="1" applyBorder="1" applyAlignment="1">
      <alignment vertical="top" wrapText="1"/>
    </xf>
    <xf numFmtId="0" fontId="2" fillId="7" borderId="17" xfId="0" applyFont="1" applyFill="1" applyBorder="1" applyAlignment="1">
      <alignment vertical="top" wrapText="1"/>
    </xf>
    <xf numFmtId="0" fontId="1" fillId="7" borderId="17" xfId="0" applyFont="1" applyFill="1" applyBorder="1" applyAlignment="1">
      <alignment vertical="top" wrapText="1"/>
    </xf>
    <xf numFmtId="0" fontId="1" fillId="7" borderId="17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19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vertical="top" wrapText="1"/>
    </xf>
    <xf numFmtId="0" fontId="2" fillId="7" borderId="15" xfId="0" applyFont="1" applyFill="1" applyBorder="1" applyAlignment="1">
      <alignment horizontal="left" vertical="top" wrapText="1"/>
    </xf>
    <xf numFmtId="0" fontId="46" fillId="32" borderId="21" xfId="0" applyFont="1" applyFill="1" applyBorder="1" applyAlignment="1">
      <alignment vertical="top" wrapText="1"/>
    </xf>
    <xf numFmtId="0" fontId="46" fillId="32" borderId="17" xfId="0" applyFont="1" applyFill="1" applyBorder="1" applyAlignment="1">
      <alignment vertical="top" wrapText="1"/>
    </xf>
    <xf numFmtId="0" fontId="47" fillId="32" borderId="21" xfId="0" applyFont="1" applyFill="1" applyBorder="1" applyAlignment="1">
      <alignment vertical="top" wrapText="1"/>
    </xf>
    <xf numFmtId="0" fontId="47" fillId="32" borderId="22" xfId="0" applyFont="1" applyFill="1" applyBorder="1" applyAlignment="1">
      <alignment vertical="top" wrapText="1"/>
    </xf>
    <xf numFmtId="0" fontId="47" fillId="32" borderId="23" xfId="0" applyFont="1" applyFill="1" applyBorder="1" applyAlignment="1">
      <alignment vertical="top" wrapText="1"/>
    </xf>
    <xf numFmtId="0" fontId="47" fillId="32" borderId="24" xfId="0" applyFont="1" applyFill="1" applyBorder="1" applyAlignment="1">
      <alignment vertical="top" wrapText="1"/>
    </xf>
    <xf numFmtId="0" fontId="47" fillId="32" borderId="15" xfId="0" applyFont="1" applyFill="1" applyBorder="1" applyAlignment="1">
      <alignment vertical="top" wrapText="1"/>
    </xf>
    <xf numFmtId="0" fontId="47" fillId="32" borderId="17" xfId="0" applyFont="1" applyFill="1" applyBorder="1" applyAlignment="1">
      <alignment vertical="top" wrapText="1"/>
    </xf>
    <xf numFmtId="0" fontId="47" fillId="32" borderId="25" xfId="0" applyFont="1" applyFill="1" applyBorder="1" applyAlignment="1">
      <alignment vertical="top" wrapText="1"/>
    </xf>
    <xf numFmtId="0" fontId="47" fillId="32" borderId="16" xfId="0" applyFont="1" applyFill="1" applyBorder="1" applyAlignment="1">
      <alignment vertical="top" wrapText="1"/>
    </xf>
    <xf numFmtId="49" fontId="47" fillId="32" borderId="24" xfId="0" applyNumberFormat="1" applyFont="1" applyFill="1" applyBorder="1" applyAlignment="1">
      <alignment horizontal="left" vertical="top" wrapText="1"/>
    </xf>
    <xf numFmtId="0" fontId="47" fillId="32" borderId="26" xfId="0" applyFont="1" applyFill="1" applyBorder="1" applyAlignment="1">
      <alignment vertical="top" wrapText="1"/>
    </xf>
    <xf numFmtId="0" fontId="47" fillId="32" borderId="27" xfId="0" applyFont="1" applyFill="1" applyBorder="1" applyAlignment="1">
      <alignment vertical="top" wrapText="1"/>
    </xf>
    <xf numFmtId="0" fontId="48" fillId="32" borderId="17" xfId="0" applyFont="1" applyFill="1" applyBorder="1" applyAlignment="1">
      <alignment vertical="top" wrapText="1"/>
    </xf>
    <xf numFmtId="0" fontId="48" fillId="32" borderId="24" xfId="0" applyFont="1" applyFill="1" applyBorder="1" applyAlignment="1">
      <alignment vertical="top" wrapText="1"/>
    </xf>
    <xf numFmtId="0" fontId="48" fillId="32" borderId="23" xfId="0" applyFont="1" applyFill="1" applyBorder="1" applyAlignment="1">
      <alignment vertical="top" wrapText="1"/>
    </xf>
    <xf numFmtId="0" fontId="48" fillId="32" borderId="16" xfId="0" applyFont="1" applyFill="1" applyBorder="1" applyAlignment="1">
      <alignment vertical="top" wrapText="1"/>
    </xf>
    <xf numFmtId="0" fontId="48" fillId="32" borderId="0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46" fillId="32" borderId="28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 horizontal="center"/>
    </xf>
    <xf numFmtId="0" fontId="49" fillId="32" borderId="31" xfId="0" applyFont="1" applyFill="1" applyBorder="1" applyAlignment="1">
      <alignment vertical="top" wrapText="1"/>
    </xf>
    <xf numFmtId="0" fontId="1" fillId="7" borderId="15" xfId="0" applyFont="1" applyFill="1" applyBorder="1" applyAlignment="1">
      <alignment horizontal="left" vertical="top" wrapText="1"/>
    </xf>
    <xf numFmtId="0" fontId="47" fillId="32" borderId="3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49" fillId="32" borderId="28" xfId="0" applyFont="1" applyFill="1" applyBorder="1" applyAlignment="1">
      <alignment vertical="top" wrapText="1"/>
    </xf>
    <xf numFmtId="0" fontId="50" fillId="4" borderId="30" xfId="0" applyFont="1" applyFill="1" applyBorder="1" applyAlignment="1">
      <alignment horizontal="center" vertical="top" wrapText="1"/>
    </xf>
    <xf numFmtId="0" fontId="50" fillId="4" borderId="29" xfId="0" applyFont="1" applyFill="1" applyBorder="1" applyAlignment="1">
      <alignment horizontal="center" vertical="top" wrapText="1"/>
    </xf>
    <xf numFmtId="0" fontId="50" fillId="4" borderId="29" xfId="0" applyFont="1" applyFill="1" applyBorder="1" applyAlignment="1">
      <alignment horizontal="center" vertical="top" wrapText="1"/>
    </xf>
    <xf numFmtId="0" fontId="50" fillId="4" borderId="30" xfId="0" applyFont="1" applyFill="1" applyBorder="1" applyAlignment="1">
      <alignment horizontal="center" vertical="top" wrapText="1"/>
    </xf>
    <xf numFmtId="0" fontId="4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4" borderId="2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46" fillId="32" borderId="29" xfId="0" applyFont="1" applyFill="1" applyBorder="1" applyAlignment="1">
      <alignment vertical="top" wrapText="1"/>
    </xf>
    <xf numFmtId="0" fontId="46" fillId="32" borderId="30" xfId="0" applyFont="1" applyFill="1" applyBorder="1" applyAlignment="1">
      <alignment vertical="top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6" fillId="32" borderId="22" xfId="0" applyFont="1" applyFill="1" applyBorder="1" applyAlignment="1">
      <alignment horizontal="left" vertical="top" wrapText="1"/>
    </xf>
    <xf numFmtId="0" fontId="46" fillId="32" borderId="27" xfId="0" applyFont="1" applyFill="1" applyBorder="1" applyAlignment="1">
      <alignment horizontal="left" vertical="top" wrapText="1"/>
    </xf>
    <xf numFmtId="6" fontId="47" fillId="7" borderId="29" xfId="0" applyNumberFormat="1" applyFont="1" applyFill="1" applyBorder="1" applyAlignment="1">
      <alignment horizontal="left" vertical="top" wrapText="1"/>
    </xf>
    <xf numFmtId="6" fontId="47" fillId="7" borderId="30" xfId="0" applyNumberFormat="1" applyFont="1" applyFill="1" applyBorder="1" applyAlignment="1">
      <alignment horizontal="left" vertical="top" wrapText="1"/>
    </xf>
    <xf numFmtId="0" fontId="47" fillId="7" borderId="30" xfId="0" applyFont="1" applyFill="1" applyBorder="1" applyAlignment="1">
      <alignment horizontal="left" vertical="top" wrapText="1"/>
    </xf>
    <xf numFmtId="0" fontId="47" fillId="32" borderId="25" xfId="0" applyFont="1" applyFill="1" applyBorder="1" applyAlignment="1">
      <alignment horizontal="left" vertical="top" wrapText="1"/>
    </xf>
    <xf numFmtId="0" fontId="47" fillId="32" borderId="16" xfId="0" applyFont="1" applyFill="1" applyBorder="1" applyAlignment="1">
      <alignment horizontal="left" vertical="top" wrapText="1"/>
    </xf>
    <xf numFmtId="0" fontId="47" fillId="32" borderId="15" xfId="0" applyFont="1" applyFill="1" applyBorder="1" applyAlignment="1">
      <alignment horizontal="left" vertical="top" wrapText="1"/>
    </xf>
    <xf numFmtId="0" fontId="1" fillId="10" borderId="29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0" fontId="51" fillId="4" borderId="29" xfId="0" applyFont="1" applyFill="1" applyBorder="1" applyAlignment="1">
      <alignment horizontal="center" vertical="top" wrapText="1"/>
    </xf>
    <xf numFmtId="0" fontId="51" fillId="4" borderId="30" xfId="0" applyFont="1" applyFill="1" applyBorder="1" applyAlignment="1">
      <alignment horizontal="center" vertical="top" wrapText="1"/>
    </xf>
    <xf numFmtId="0" fontId="47" fillId="7" borderId="30" xfId="0" applyNumberFormat="1" applyFont="1" applyFill="1" applyBorder="1" applyAlignment="1">
      <alignment horizontal="left" vertical="top" wrapText="1"/>
    </xf>
    <xf numFmtId="0" fontId="50" fillId="4" borderId="29" xfId="0" applyFont="1" applyFill="1" applyBorder="1" applyAlignment="1">
      <alignment horizontal="center" vertical="top" wrapText="1"/>
    </xf>
    <xf numFmtId="0" fontId="50" fillId="4" borderId="30" xfId="0" applyFont="1" applyFill="1" applyBorder="1" applyAlignment="1">
      <alignment horizontal="center" vertical="top" wrapText="1"/>
    </xf>
    <xf numFmtId="0" fontId="6" fillId="4" borderId="29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1" fillId="10" borderId="41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48" fillId="32" borderId="44" xfId="0" applyFont="1" applyFill="1" applyBorder="1" applyAlignment="1">
      <alignment vertical="top" wrapText="1"/>
    </xf>
    <xf numFmtId="0" fontId="48" fillId="32" borderId="0" xfId="0" applyFont="1" applyFill="1" applyBorder="1" applyAlignment="1">
      <alignment vertical="top" wrapText="1"/>
    </xf>
    <xf numFmtId="0" fontId="47" fillId="32" borderId="22" xfId="0" applyFont="1" applyFill="1" applyBorder="1" applyAlignment="1">
      <alignment horizontal="left" vertical="top" wrapText="1"/>
    </xf>
    <xf numFmtId="0" fontId="47" fillId="32" borderId="27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5581650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119"/>
  <sheetViews>
    <sheetView tabSelected="1" zoomScale="80" zoomScaleNormal="80" zoomScalePageLayoutView="0" workbookViewId="0" topLeftCell="A66">
      <selection activeCell="C122" sqref="C122"/>
    </sheetView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103.8515625" style="0" bestFit="1" customWidth="1"/>
    <col min="4" max="4" width="28.421875" style="0" customWidth="1"/>
    <col min="5" max="5" width="17.00390625" style="0" customWidth="1"/>
    <col min="7" max="7" width="16.421875" style="0" customWidth="1"/>
  </cols>
  <sheetData>
    <row r="9" spans="1:5" ht="15.75" thickBot="1">
      <c r="A9" s="63" t="s">
        <v>130</v>
      </c>
      <c r="B9" s="63"/>
      <c r="C9" s="63"/>
      <c r="D9" s="1"/>
      <c r="E9" s="1"/>
    </row>
    <row r="10" spans="1:4" ht="15" customHeight="1" hidden="1">
      <c r="A10" s="64" t="s">
        <v>0</v>
      </c>
      <c r="B10" s="65"/>
      <c r="C10" s="6" t="s">
        <v>16</v>
      </c>
      <c r="D10" s="2"/>
    </row>
    <row r="11" spans="1:4" ht="15" customHeight="1" hidden="1">
      <c r="A11" s="5" t="s">
        <v>1</v>
      </c>
      <c r="B11" s="4"/>
      <c r="C11" s="7"/>
      <c r="D11" s="3"/>
    </row>
    <row r="12" spans="1:4" ht="15" customHeight="1" hidden="1">
      <c r="A12" s="59" t="s">
        <v>2</v>
      </c>
      <c r="B12" s="60"/>
      <c r="C12" s="7"/>
      <c r="D12" s="2"/>
    </row>
    <row r="13" spans="1:4" ht="15" customHeight="1" hidden="1">
      <c r="A13" s="66" t="s">
        <v>3</v>
      </c>
      <c r="B13" s="67"/>
      <c r="C13" s="7" t="s">
        <v>19</v>
      </c>
      <c r="D13" s="3"/>
    </row>
    <row r="14" spans="1:4" ht="15" customHeight="1" hidden="1">
      <c r="A14" s="66" t="s">
        <v>4</v>
      </c>
      <c r="B14" s="67"/>
      <c r="C14" s="7"/>
      <c r="D14" s="3"/>
    </row>
    <row r="15" spans="1:4" ht="15" customHeight="1" hidden="1">
      <c r="A15" s="59" t="s">
        <v>5</v>
      </c>
      <c r="B15" s="60"/>
      <c r="C15" s="7"/>
      <c r="D15" s="2"/>
    </row>
    <row r="16" spans="1:4" ht="15" customHeight="1" hidden="1">
      <c r="A16" s="59" t="s">
        <v>6</v>
      </c>
      <c r="B16" s="60"/>
      <c r="C16" s="7">
        <v>44555601</v>
      </c>
      <c r="D16" s="2"/>
    </row>
    <row r="17" spans="1:4" ht="15.75" customHeight="1" hidden="1" thickBot="1">
      <c r="A17" s="61" t="s">
        <v>7</v>
      </c>
      <c r="B17" s="62"/>
      <c r="C17" s="8" t="s">
        <v>17</v>
      </c>
      <c r="D17" s="2"/>
    </row>
    <row r="18" spans="1:5" ht="15.75" thickBot="1">
      <c r="A18" s="86" t="s">
        <v>121</v>
      </c>
      <c r="B18" s="87"/>
      <c r="C18" s="87"/>
      <c r="D18" s="87"/>
      <c r="E18" s="88"/>
    </row>
    <row r="19" spans="1:7" ht="15.75" thickBot="1">
      <c r="A19" s="12"/>
      <c r="B19" s="12" t="s">
        <v>8</v>
      </c>
      <c r="C19" s="12"/>
      <c r="D19" s="39" t="s">
        <v>33</v>
      </c>
      <c r="E19" s="39"/>
      <c r="F19" s="54"/>
      <c r="G19" s="54"/>
    </row>
    <row r="20" spans="1:7" ht="15.75" thickBot="1">
      <c r="A20" s="12" t="s">
        <v>131</v>
      </c>
      <c r="B20" s="13" t="s">
        <v>59</v>
      </c>
      <c r="C20" s="12"/>
      <c r="D20" s="13" t="s">
        <v>34</v>
      </c>
      <c r="E20" s="12"/>
      <c r="F20" s="54"/>
      <c r="G20" s="54"/>
    </row>
    <row r="21" spans="1:5" ht="15.75" thickBot="1">
      <c r="A21" s="11" t="s">
        <v>9</v>
      </c>
      <c r="B21" s="14">
        <v>25</v>
      </c>
      <c r="C21" s="14"/>
      <c r="D21" s="13" t="s">
        <v>35</v>
      </c>
      <c r="E21" s="12"/>
    </row>
    <row r="22" spans="1:5" ht="26.25" thickBot="1">
      <c r="A22" s="11" t="s">
        <v>10</v>
      </c>
      <c r="B22" s="11" t="s">
        <v>11</v>
      </c>
      <c r="C22" s="11" t="s">
        <v>22</v>
      </c>
      <c r="D22" s="13" t="s">
        <v>36</v>
      </c>
      <c r="E22" s="12"/>
    </row>
    <row r="23" spans="1:6" ht="39" thickBot="1">
      <c r="A23" s="10"/>
      <c r="B23" s="11" t="s">
        <v>12</v>
      </c>
      <c r="C23" s="11" t="s">
        <v>128</v>
      </c>
      <c r="D23" s="79"/>
      <c r="E23" s="80"/>
      <c r="F23" s="53"/>
    </row>
    <row r="24" spans="1:5" ht="100.5" customHeight="1" thickBot="1">
      <c r="A24" s="10"/>
      <c r="B24" s="11" t="s">
        <v>23</v>
      </c>
      <c r="C24" s="11" t="s">
        <v>30</v>
      </c>
      <c r="D24" s="55"/>
      <c r="E24" s="56"/>
    </row>
    <row r="25" spans="1:5" ht="15.75" thickBot="1">
      <c r="A25" s="10"/>
      <c r="B25" s="11" t="s">
        <v>13</v>
      </c>
      <c r="C25" s="11" t="s">
        <v>26</v>
      </c>
      <c r="D25" s="82"/>
      <c r="E25" s="83"/>
    </row>
    <row r="26" spans="1:5" ht="15.75" thickBot="1">
      <c r="A26" s="10"/>
      <c r="B26" s="11" t="s">
        <v>27</v>
      </c>
      <c r="C26" s="11" t="s">
        <v>28</v>
      </c>
      <c r="D26" s="55"/>
      <c r="E26" s="56"/>
    </row>
    <row r="27" spans="1:5" ht="15.75" thickBot="1">
      <c r="A27" s="10"/>
      <c r="B27" s="11" t="s">
        <v>14</v>
      </c>
      <c r="C27" s="11" t="s">
        <v>29</v>
      </c>
      <c r="D27" s="55"/>
      <c r="E27" s="56"/>
    </row>
    <row r="28" spans="1:5" ht="39" customHeight="1" thickBot="1">
      <c r="A28" s="10"/>
      <c r="B28" s="11" t="s">
        <v>20</v>
      </c>
      <c r="C28" s="11" t="s">
        <v>129</v>
      </c>
      <c r="D28" s="82"/>
      <c r="E28" s="83"/>
    </row>
    <row r="29" spans="1:5" ht="26.25" thickBot="1">
      <c r="A29" s="10"/>
      <c r="B29" s="11" t="s">
        <v>21</v>
      </c>
      <c r="C29" s="37" t="s">
        <v>122</v>
      </c>
      <c r="D29" s="55"/>
      <c r="E29" s="56"/>
    </row>
    <row r="30" spans="1:5" ht="15.75" thickBot="1">
      <c r="A30" s="10"/>
      <c r="B30" s="15" t="s">
        <v>18</v>
      </c>
      <c r="C30" s="16" t="s">
        <v>126</v>
      </c>
      <c r="D30" s="50"/>
      <c r="E30" s="49"/>
    </row>
    <row r="31" spans="1:5" ht="15.75" thickBot="1">
      <c r="A31" s="10"/>
      <c r="B31" s="17" t="s">
        <v>125</v>
      </c>
      <c r="C31" s="16" t="s">
        <v>127</v>
      </c>
      <c r="D31" s="51"/>
      <c r="E31" s="52"/>
    </row>
    <row r="32" spans="1:5" ht="15.75" thickBot="1">
      <c r="A32" s="10"/>
      <c r="B32" s="17" t="s">
        <v>24</v>
      </c>
      <c r="C32" s="14" t="s">
        <v>25</v>
      </c>
      <c r="D32" s="82"/>
      <c r="E32" s="83"/>
    </row>
    <row r="33" spans="1:5" ht="15.75" thickBot="1">
      <c r="A33" s="10"/>
      <c r="B33" s="17" t="s">
        <v>31</v>
      </c>
      <c r="C33" s="18" t="s">
        <v>108</v>
      </c>
      <c r="D33" s="40"/>
      <c r="E33" s="49"/>
    </row>
    <row r="34" spans="1:5" ht="15.75" thickBot="1">
      <c r="A34" s="9"/>
      <c r="B34" s="9" t="s">
        <v>15</v>
      </c>
      <c r="C34" s="9" t="s">
        <v>32</v>
      </c>
      <c r="D34" s="82"/>
      <c r="E34" s="83"/>
    </row>
    <row r="35" ht="15.75" thickBot="1"/>
    <row r="36" spans="1:6" ht="15.75" thickBot="1">
      <c r="A36" s="76" t="s">
        <v>121</v>
      </c>
      <c r="B36" s="77"/>
      <c r="C36" s="77"/>
      <c r="D36" s="77"/>
      <c r="E36" s="89"/>
      <c r="F36" s="43"/>
    </row>
    <row r="37" spans="1:7" ht="15.75" thickBot="1">
      <c r="A37" s="38"/>
      <c r="B37" s="57" t="s">
        <v>8</v>
      </c>
      <c r="C37" s="58"/>
      <c r="D37" s="39" t="s">
        <v>33</v>
      </c>
      <c r="E37" s="39"/>
      <c r="F37" s="54"/>
      <c r="G37" s="54"/>
    </row>
    <row r="38" spans="1:7" ht="15.75" thickBot="1">
      <c r="A38" s="38" t="s">
        <v>132</v>
      </c>
      <c r="B38" s="57" t="s">
        <v>101</v>
      </c>
      <c r="C38" s="58"/>
      <c r="D38" s="13" t="s">
        <v>34</v>
      </c>
      <c r="E38" s="12"/>
      <c r="F38" s="54"/>
      <c r="G38" s="54"/>
    </row>
    <row r="39" spans="1:5" ht="15.75" thickBot="1">
      <c r="A39" s="21" t="s">
        <v>9</v>
      </c>
      <c r="B39" s="68">
        <v>14</v>
      </c>
      <c r="C39" s="69"/>
      <c r="D39" s="13" t="s">
        <v>35</v>
      </c>
      <c r="E39" s="12"/>
    </row>
    <row r="40" spans="1:5" ht="15.75" thickBot="1">
      <c r="A40" s="22"/>
      <c r="B40" s="70"/>
      <c r="C40" s="71"/>
      <c r="D40" s="13" t="s">
        <v>36</v>
      </c>
      <c r="E40" s="12"/>
    </row>
    <row r="41" spans="1:5" ht="15.75" thickBot="1">
      <c r="A41" s="73" t="s">
        <v>10</v>
      </c>
      <c r="B41" s="23" t="s">
        <v>76</v>
      </c>
      <c r="C41" s="24" t="s">
        <v>96</v>
      </c>
      <c r="D41" s="84"/>
      <c r="E41" s="85"/>
    </row>
    <row r="42" spans="1:5" ht="15.75" thickBot="1">
      <c r="A42" s="74"/>
      <c r="B42" s="23" t="s">
        <v>12</v>
      </c>
      <c r="C42" s="33" t="s">
        <v>100</v>
      </c>
      <c r="D42" s="55"/>
      <c r="E42" s="56"/>
    </row>
    <row r="43" spans="1:5" ht="39" thickBot="1">
      <c r="A43" s="74"/>
      <c r="B43" s="23" t="s">
        <v>23</v>
      </c>
      <c r="C43" s="32" t="s">
        <v>98</v>
      </c>
      <c r="D43" s="55"/>
      <c r="E43" s="56"/>
    </row>
    <row r="44" spans="1:5" ht="15.75" thickBot="1">
      <c r="A44" s="74"/>
      <c r="B44" s="23" t="s">
        <v>13</v>
      </c>
      <c r="C44" s="24" t="s">
        <v>77</v>
      </c>
      <c r="D44" s="55"/>
      <c r="E44" s="56"/>
    </row>
    <row r="45" spans="1:5" ht="15.75" thickBot="1">
      <c r="A45" s="74"/>
      <c r="B45" s="23" t="s">
        <v>14</v>
      </c>
      <c r="C45" s="24" t="s">
        <v>103</v>
      </c>
      <c r="D45" s="55"/>
      <c r="E45" s="56"/>
    </row>
    <row r="46" spans="1:5" ht="15.75" thickBot="1">
      <c r="A46" s="74"/>
      <c r="B46" s="23" t="s">
        <v>78</v>
      </c>
      <c r="C46" s="28" t="s">
        <v>95</v>
      </c>
      <c r="D46" s="55"/>
      <c r="E46" s="56"/>
    </row>
    <row r="47" spans="1:5" ht="15.75" thickBot="1">
      <c r="A47" s="74"/>
      <c r="B47" s="23" t="s">
        <v>79</v>
      </c>
      <c r="C47" s="32" t="s">
        <v>99</v>
      </c>
      <c r="D47" s="55"/>
      <c r="E47" s="56"/>
    </row>
    <row r="48" spans="1:5" ht="15.75" thickBot="1">
      <c r="A48" s="74"/>
      <c r="B48" s="23" t="s">
        <v>80</v>
      </c>
      <c r="C48" s="24" t="s">
        <v>97</v>
      </c>
      <c r="D48" s="40"/>
      <c r="E48" s="41"/>
    </row>
    <row r="49" spans="1:5" ht="15.75" thickBot="1">
      <c r="A49" s="74"/>
      <c r="B49" s="23" t="s">
        <v>31</v>
      </c>
      <c r="C49" s="24" t="s">
        <v>120</v>
      </c>
      <c r="D49" s="55"/>
      <c r="E49" s="56"/>
    </row>
    <row r="50" spans="1:5" ht="15.75" thickBot="1">
      <c r="A50" s="74"/>
      <c r="B50" s="15" t="s">
        <v>18</v>
      </c>
      <c r="C50" s="16" t="s">
        <v>126</v>
      </c>
      <c r="D50" s="40"/>
      <c r="E50" s="41"/>
    </row>
    <row r="51" spans="1:5" ht="15.75" thickBot="1">
      <c r="A51" s="75"/>
      <c r="B51" s="17" t="s">
        <v>125</v>
      </c>
      <c r="C51" s="16" t="s">
        <v>127</v>
      </c>
      <c r="D51" s="40"/>
      <c r="E51" s="41"/>
    </row>
    <row r="52" spans="4:7" ht="15.75" thickBot="1">
      <c r="D52" s="90"/>
      <c r="E52" s="90"/>
      <c r="F52" s="42"/>
      <c r="G52" s="42"/>
    </row>
    <row r="53" spans="1:7" ht="15.75" thickBot="1">
      <c r="A53" s="76" t="s">
        <v>121</v>
      </c>
      <c r="B53" s="77"/>
      <c r="C53" s="77"/>
      <c r="D53" s="77"/>
      <c r="E53" s="78"/>
      <c r="F53" s="42"/>
      <c r="G53" s="42"/>
    </row>
    <row r="54" spans="1:7" ht="15.75" thickBot="1">
      <c r="A54" s="26"/>
      <c r="B54" s="57" t="s">
        <v>8</v>
      </c>
      <c r="C54" s="58"/>
      <c r="D54" s="39" t="s">
        <v>33</v>
      </c>
      <c r="E54" s="39"/>
      <c r="F54" s="54"/>
      <c r="G54" s="54"/>
    </row>
    <row r="55" spans="1:7" ht="15.75" thickBot="1">
      <c r="A55" s="20" t="s">
        <v>133</v>
      </c>
      <c r="B55" s="57" t="s">
        <v>102</v>
      </c>
      <c r="C55" s="58"/>
      <c r="D55" s="13" t="s">
        <v>34</v>
      </c>
      <c r="E55" s="12"/>
      <c r="F55" s="54"/>
      <c r="G55" s="54"/>
    </row>
    <row r="56" spans="1:5" ht="15.75" thickBot="1">
      <c r="A56" s="21" t="s">
        <v>9</v>
      </c>
      <c r="B56" s="68">
        <v>8</v>
      </c>
      <c r="C56" s="69"/>
      <c r="D56" s="13" t="s">
        <v>35</v>
      </c>
      <c r="E56" s="12"/>
    </row>
    <row r="57" spans="1:5" ht="15.75" thickBot="1">
      <c r="A57" s="22"/>
      <c r="B57" s="70"/>
      <c r="C57" s="71"/>
      <c r="D57" s="13" t="s">
        <v>36</v>
      </c>
      <c r="E57" s="12"/>
    </row>
    <row r="58" spans="1:5" ht="15.75" thickBot="1">
      <c r="A58" s="73" t="s">
        <v>10</v>
      </c>
      <c r="B58" s="23" t="s">
        <v>81</v>
      </c>
      <c r="C58" s="33" t="s">
        <v>92</v>
      </c>
      <c r="D58" s="84"/>
      <c r="E58" s="85"/>
    </row>
    <row r="59" spans="1:5" ht="15.75" thickBot="1">
      <c r="A59" s="74"/>
      <c r="B59" s="23" t="s">
        <v>82</v>
      </c>
      <c r="C59" s="33" t="s">
        <v>104</v>
      </c>
      <c r="D59" s="55"/>
      <c r="E59" s="56"/>
    </row>
    <row r="60" spans="1:5" ht="15.75" thickBot="1">
      <c r="A60" s="74"/>
      <c r="B60" s="36" t="s">
        <v>83</v>
      </c>
      <c r="C60" s="33" t="s">
        <v>105</v>
      </c>
      <c r="D60" s="55"/>
      <c r="E60" s="56"/>
    </row>
    <row r="61" spans="1:5" ht="15.75" thickBot="1">
      <c r="A61" s="74"/>
      <c r="B61" s="32" t="s">
        <v>84</v>
      </c>
      <c r="C61" s="35" t="s">
        <v>94</v>
      </c>
      <c r="D61" s="55"/>
      <c r="E61" s="56"/>
    </row>
    <row r="62" spans="1:5" ht="15.75" thickBot="1">
      <c r="A62" s="74"/>
      <c r="B62" s="23" t="s">
        <v>78</v>
      </c>
      <c r="C62" s="32" t="s">
        <v>95</v>
      </c>
      <c r="D62" s="55"/>
      <c r="E62" s="56"/>
    </row>
    <row r="63" spans="1:5" ht="15.75" thickBot="1">
      <c r="A63" s="74"/>
      <c r="B63" s="91" t="s">
        <v>85</v>
      </c>
      <c r="C63" s="35" t="s">
        <v>86</v>
      </c>
      <c r="D63" s="55"/>
      <c r="E63" s="56"/>
    </row>
    <row r="64" spans="1:5" ht="15.75" thickBot="1">
      <c r="A64" s="74"/>
      <c r="B64" s="92"/>
      <c r="C64" s="35" t="s">
        <v>87</v>
      </c>
      <c r="D64" s="55"/>
      <c r="E64" s="56"/>
    </row>
    <row r="65" spans="1:5" ht="15.75" thickBot="1">
      <c r="A65" s="74"/>
      <c r="B65" s="32" t="s">
        <v>88</v>
      </c>
      <c r="C65" s="32" t="s">
        <v>120</v>
      </c>
      <c r="D65" s="40"/>
      <c r="E65" s="41"/>
    </row>
    <row r="66" spans="1:5" ht="15.75" thickBot="1">
      <c r="A66" s="74"/>
      <c r="B66" s="34" t="s">
        <v>89</v>
      </c>
      <c r="C66" s="35" t="s">
        <v>93</v>
      </c>
      <c r="D66" s="55"/>
      <c r="E66" s="56"/>
    </row>
    <row r="67" spans="1:5" ht="15.75" thickBot="1">
      <c r="A67" s="74"/>
      <c r="B67" s="23" t="s">
        <v>90</v>
      </c>
      <c r="C67" s="26" t="s">
        <v>44</v>
      </c>
      <c r="D67" s="40"/>
      <c r="E67" s="41"/>
    </row>
    <row r="68" spans="1:5" ht="15.75" thickBot="1">
      <c r="A68" s="74"/>
      <c r="B68" s="15" t="s">
        <v>18</v>
      </c>
      <c r="C68" s="16" t="s">
        <v>126</v>
      </c>
      <c r="D68" s="40"/>
      <c r="E68" s="41"/>
    </row>
    <row r="69" spans="1:5" ht="15.75" thickBot="1">
      <c r="A69" s="74"/>
      <c r="B69" s="17" t="s">
        <v>125</v>
      </c>
      <c r="C69" s="16" t="s">
        <v>127</v>
      </c>
      <c r="D69" s="55"/>
      <c r="E69" s="56"/>
    </row>
    <row r="70" spans="1:5" ht="15.75" thickBot="1">
      <c r="A70" s="75"/>
      <c r="B70" s="23" t="s">
        <v>91</v>
      </c>
      <c r="C70" s="24" t="s">
        <v>44</v>
      </c>
      <c r="D70" s="40"/>
      <c r="E70" s="41"/>
    </row>
    <row r="71" ht="15.75" thickBot="1"/>
    <row r="72" spans="1:5" ht="15.75" thickBot="1">
      <c r="A72" s="76" t="s">
        <v>121</v>
      </c>
      <c r="B72" s="77"/>
      <c r="C72" s="77"/>
      <c r="D72" s="77"/>
      <c r="E72" s="78"/>
    </row>
    <row r="73" spans="1:7" ht="15.75" thickBot="1">
      <c r="A73" s="48"/>
      <c r="B73" s="57" t="s">
        <v>8</v>
      </c>
      <c r="C73" s="58"/>
      <c r="D73" s="39" t="s">
        <v>33</v>
      </c>
      <c r="E73" s="39"/>
      <c r="F73" s="54"/>
      <c r="G73" s="54"/>
    </row>
    <row r="74" spans="1:7" ht="15.75" thickBot="1">
      <c r="A74" s="19" t="s">
        <v>134</v>
      </c>
      <c r="B74" s="45" t="s">
        <v>62</v>
      </c>
      <c r="C74" s="20"/>
      <c r="D74" s="13" t="s">
        <v>34</v>
      </c>
      <c r="E74" s="12"/>
      <c r="F74" s="54"/>
      <c r="G74" s="54"/>
    </row>
    <row r="75" spans="1:5" ht="15.75" thickBot="1">
      <c r="A75" s="21" t="s">
        <v>9</v>
      </c>
      <c r="B75" s="13">
        <v>1</v>
      </c>
      <c r="C75" s="46"/>
      <c r="D75" s="13" t="s">
        <v>35</v>
      </c>
      <c r="E75" s="12"/>
    </row>
    <row r="76" spans="1:5" ht="15.75" thickBot="1">
      <c r="A76" s="22"/>
      <c r="B76" s="70"/>
      <c r="C76" s="72"/>
      <c r="D76" s="13" t="s">
        <v>36</v>
      </c>
      <c r="E76" s="12"/>
    </row>
    <row r="77" spans="1:5" ht="49.5" customHeight="1" thickBot="1">
      <c r="A77" s="73" t="s">
        <v>10</v>
      </c>
      <c r="B77" s="23" t="s">
        <v>37</v>
      </c>
      <c r="C77" s="24" t="s">
        <v>123</v>
      </c>
      <c r="D77" s="79"/>
      <c r="E77" s="80"/>
    </row>
    <row r="78" spans="1:5" ht="15.75" thickBot="1">
      <c r="A78" s="74"/>
      <c r="B78" s="23" t="s">
        <v>38</v>
      </c>
      <c r="C78" s="24" t="s">
        <v>56</v>
      </c>
      <c r="D78" s="55"/>
      <c r="E78" s="56"/>
    </row>
    <row r="79" spans="1:5" ht="15.75" thickBot="1">
      <c r="A79" s="74"/>
      <c r="B79" s="23" t="s">
        <v>40</v>
      </c>
      <c r="C79" s="24" t="s">
        <v>41</v>
      </c>
      <c r="D79" s="55"/>
      <c r="E79" s="56"/>
    </row>
    <row r="80" spans="1:5" ht="15.75" thickBot="1">
      <c r="A80" s="74"/>
      <c r="B80" s="23" t="s">
        <v>106</v>
      </c>
      <c r="C80" s="24" t="s">
        <v>42</v>
      </c>
      <c r="D80" s="55"/>
      <c r="E80" s="56"/>
    </row>
    <row r="81" spans="1:5" ht="15.75" thickBot="1">
      <c r="A81" s="74"/>
      <c r="B81" s="23" t="s">
        <v>43</v>
      </c>
      <c r="C81" s="24" t="s">
        <v>61</v>
      </c>
      <c r="D81" s="55"/>
      <c r="E81" s="56"/>
    </row>
    <row r="82" spans="1:5" ht="26.25" thickBot="1">
      <c r="A82" s="74"/>
      <c r="B82" s="23" t="s">
        <v>57</v>
      </c>
      <c r="C82" s="24" t="s">
        <v>44</v>
      </c>
      <c r="D82" s="55"/>
      <c r="E82" s="56"/>
    </row>
    <row r="83" spans="1:5" ht="15.75" thickBot="1">
      <c r="A83" s="74"/>
      <c r="B83" s="23" t="s">
        <v>45</v>
      </c>
      <c r="C83" s="24" t="s">
        <v>44</v>
      </c>
      <c r="D83" s="55"/>
      <c r="E83" s="56"/>
    </row>
    <row r="84" spans="1:5" ht="15.75" thickBot="1">
      <c r="A84" s="74"/>
      <c r="B84" s="23" t="s">
        <v>46</v>
      </c>
      <c r="C84" s="24" t="s">
        <v>58</v>
      </c>
      <c r="D84" s="40"/>
      <c r="E84" s="41"/>
    </row>
    <row r="85" spans="1:5" ht="15.75" thickBot="1">
      <c r="A85" s="74"/>
      <c r="B85" s="23" t="s">
        <v>47</v>
      </c>
      <c r="C85" s="24" t="s">
        <v>39</v>
      </c>
      <c r="D85" s="55"/>
      <c r="E85" s="56"/>
    </row>
    <row r="86" spans="1:5" ht="26.25" thickBot="1">
      <c r="A86" s="74"/>
      <c r="B86" s="23" t="s">
        <v>48</v>
      </c>
      <c r="C86" s="24" t="s">
        <v>44</v>
      </c>
      <c r="D86" s="40"/>
      <c r="E86" s="41"/>
    </row>
    <row r="87" spans="1:5" ht="15.75" thickBot="1">
      <c r="A87" s="74"/>
      <c r="B87" s="23" t="s">
        <v>49</v>
      </c>
      <c r="C87" s="25" t="s">
        <v>44</v>
      </c>
      <c r="D87" s="55"/>
      <c r="E87" s="56"/>
    </row>
    <row r="88" spans="1:5" ht="15.75" thickBot="1">
      <c r="A88" s="74"/>
      <c r="B88" s="23" t="s">
        <v>50</v>
      </c>
      <c r="C88" s="24" t="s">
        <v>51</v>
      </c>
      <c r="D88" s="40"/>
      <c r="E88" s="41"/>
    </row>
    <row r="89" spans="1:5" ht="15.75" thickBot="1">
      <c r="A89" s="74"/>
      <c r="B89" s="23" t="s">
        <v>52</v>
      </c>
      <c r="C89" s="24" t="s">
        <v>53</v>
      </c>
      <c r="D89" s="40"/>
      <c r="E89" s="41"/>
    </row>
    <row r="90" spans="1:5" ht="15.75" thickBot="1">
      <c r="A90" s="74"/>
      <c r="B90" s="23" t="s">
        <v>54</v>
      </c>
      <c r="C90" s="24" t="s">
        <v>60</v>
      </c>
      <c r="D90" s="55"/>
      <c r="E90" s="56"/>
    </row>
    <row r="91" spans="1:5" ht="15.75" thickBot="1">
      <c r="A91" s="74"/>
      <c r="B91" s="15" t="s">
        <v>18</v>
      </c>
      <c r="C91" s="16" t="s">
        <v>126</v>
      </c>
      <c r="D91" s="40"/>
      <c r="E91" s="41"/>
    </row>
    <row r="92" spans="1:5" ht="15.75" thickBot="1">
      <c r="A92" s="75"/>
      <c r="B92" s="15" t="s">
        <v>125</v>
      </c>
      <c r="C92" s="16" t="s">
        <v>127</v>
      </c>
      <c r="D92" s="40"/>
      <c r="E92" s="41"/>
    </row>
    <row r="93" ht="15.75" thickBot="1"/>
    <row r="94" spans="1:5" ht="15.75" thickBot="1">
      <c r="A94" s="76" t="s">
        <v>121</v>
      </c>
      <c r="B94" s="77"/>
      <c r="C94" s="77"/>
      <c r="D94" s="77"/>
      <c r="E94" s="78"/>
    </row>
    <row r="95" spans="1:7" ht="15.75" thickBot="1">
      <c r="A95" s="44"/>
      <c r="B95" s="57" t="s">
        <v>8</v>
      </c>
      <c r="C95" s="58"/>
      <c r="D95" s="39" t="s">
        <v>33</v>
      </c>
      <c r="E95" s="39"/>
      <c r="F95" s="54"/>
      <c r="G95" s="54"/>
    </row>
    <row r="96" spans="1:7" ht="15.75" thickBot="1">
      <c r="A96" s="38" t="s">
        <v>135</v>
      </c>
      <c r="B96" s="57" t="s">
        <v>74</v>
      </c>
      <c r="C96" s="58"/>
      <c r="D96" s="13" t="s">
        <v>34</v>
      </c>
      <c r="E96" s="12"/>
      <c r="F96" s="54"/>
      <c r="G96" s="54"/>
    </row>
    <row r="97" spans="1:5" ht="15.75" thickBot="1">
      <c r="A97" s="21" t="s">
        <v>9</v>
      </c>
      <c r="B97" s="93">
        <v>1</v>
      </c>
      <c r="C97" s="94"/>
      <c r="D97" s="13" t="s">
        <v>35</v>
      </c>
      <c r="E97" s="12"/>
    </row>
    <row r="98" spans="1:5" ht="15.75" thickBot="1">
      <c r="A98" s="22"/>
      <c r="B98" s="70"/>
      <c r="C98" s="81"/>
      <c r="D98" s="13" t="s">
        <v>36</v>
      </c>
      <c r="E98" s="12"/>
    </row>
    <row r="99" spans="1:5" ht="15.75" thickBot="1">
      <c r="A99" s="27" t="s">
        <v>10</v>
      </c>
      <c r="B99" s="23" t="s">
        <v>63</v>
      </c>
      <c r="C99" s="24" t="s">
        <v>64</v>
      </c>
      <c r="D99" s="84"/>
      <c r="E99" s="85"/>
    </row>
    <row r="100" spans="1:5" ht="15.75" thickBot="1">
      <c r="A100" s="28"/>
      <c r="B100" s="23" t="s">
        <v>65</v>
      </c>
      <c r="C100" s="24" t="s">
        <v>66</v>
      </c>
      <c r="D100" s="55"/>
      <c r="E100" s="56"/>
    </row>
    <row r="101" spans="1:5" ht="15.75" thickBot="1">
      <c r="A101" s="28"/>
      <c r="B101" s="23" t="s">
        <v>67</v>
      </c>
      <c r="C101" s="29" t="s">
        <v>68</v>
      </c>
      <c r="D101" s="55"/>
      <c r="E101" s="56"/>
    </row>
    <row r="102" spans="1:5" ht="15.75" thickBot="1">
      <c r="A102" s="28"/>
      <c r="B102" s="23" t="s">
        <v>69</v>
      </c>
      <c r="C102" s="29" t="s">
        <v>70</v>
      </c>
      <c r="D102" s="55"/>
      <c r="E102" s="56"/>
    </row>
    <row r="103" spans="1:5" ht="15.75" thickBot="1">
      <c r="A103" s="28"/>
      <c r="B103" s="23" t="s">
        <v>71</v>
      </c>
      <c r="C103" s="24" t="s">
        <v>72</v>
      </c>
      <c r="D103" s="55"/>
      <c r="E103" s="56"/>
    </row>
    <row r="104" spans="1:5" ht="15.75" thickBot="1">
      <c r="A104" s="31"/>
      <c r="B104" s="23" t="s">
        <v>18</v>
      </c>
      <c r="C104" s="24" t="s">
        <v>109</v>
      </c>
      <c r="D104" s="55"/>
      <c r="E104" s="56"/>
    </row>
    <row r="105" spans="1:5" ht="15.75" thickBot="1">
      <c r="A105" s="30" t="s">
        <v>55</v>
      </c>
      <c r="B105" s="23" t="s">
        <v>73</v>
      </c>
      <c r="C105" s="24" t="s">
        <v>44</v>
      </c>
      <c r="D105" s="55"/>
      <c r="E105" s="56"/>
    </row>
    <row r="106" spans="4:5" ht="15">
      <c r="D106" s="47"/>
      <c r="E106" s="47"/>
    </row>
    <row r="107" ht="15.75" thickBot="1"/>
    <row r="108" spans="1:5" ht="15.75" thickBot="1">
      <c r="A108" s="76" t="s">
        <v>121</v>
      </c>
      <c r="B108" s="77"/>
      <c r="C108" s="77"/>
      <c r="D108" s="77"/>
      <c r="E108" s="78"/>
    </row>
    <row r="109" spans="1:7" ht="15.75" thickBot="1">
      <c r="A109" s="44"/>
      <c r="B109" s="57" t="s">
        <v>8</v>
      </c>
      <c r="C109" s="58"/>
      <c r="D109" s="39" t="s">
        <v>33</v>
      </c>
      <c r="E109" s="39"/>
      <c r="F109" s="54"/>
      <c r="G109" s="54"/>
    </row>
    <row r="110" spans="1:7" ht="15.75" thickBot="1">
      <c r="A110" s="38" t="s">
        <v>136</v>
      </c>
      <c r="B110" s="57" t="s">
        <v>107</v>
      </c>
      <c r="C110" s="58"/>
      <c r="D110" s="13" t="s">
        <v>34</v>
      </c>
      <c r="E110" s="12"/>
      <c r="F110" s="54"/>
      <c r="G110" s="54"/>
    </row>
    <row r="111" spans="1:5" ht="15.75" thickBot="1">
      <c r="A111" s="21" t="s">
        <v>9</v>
      </c>
      <c r="B111" s="93">
        <v>25</v>
      </c>
      <c r="C111" s="94"/>
      <c r="D111" s="13" t="s">
        <v>35</v>
      </c>
      <c r="E111" s="12"/>
    </row>
    <row r="112" spans="1:5" ht="15.75" thickBot="1">
      <c r="A112" s="22"/>
      <c r="B112" s="70"/>
      <c r="C112" s="81"/>
      <c r="D112" s="13" t="s">
        <v>36</v>
      </c>
      <c r="E112" s="12"/>
    </row>
    <row r="113" spans="1:5" ht="15.75" thickBot="1">
      <c r="A113" s="27" t="s">
        <v>10</v>
      </c>
      <c r="B113" s="23" t="s">
        <v>75</v>
      </c>
      <c r="C113" s="24" t="s">
        <v>111</v>
      </c>
      <c r="D113" s="84"/>
      <c r="E113" s="85"/>
    </row>
    <row r="114" spans="1:5" ht="15.75" thickBot="1">
      <c r="A114" s="28"/>
      <c r="B114" s="23" t="s">
        <v>112</v>
      </c>
      <c r="C114" s="24" t="s">
        <v>124</v>
      </c>
      <c r="D114" s="55"/>
      <c r="E114" s="56"/>
    </row>
    <row r="115" spans="1:5" ht="15.75" thickBot="1">
      <c r="A115" s="28"/>
      <c r="B115" s="23" t="s">
        <v>113</v>
      </c>
      <c r="C115" s="29" t="s">
        <v>114</v>
      </c>
      <c r="D115" s="55"/>
      <c r="E115" s="56"/>
    </row>
    <row r="116" spans="1:5" ht="15.75" thickBot="1">
      <c r="A116" s="28"/>
      <c r="B116" s="23" t="s">
        <v>115</v>
      </c>
      <c r="C116" s="29" t="s">
        <v>137</v>
      </c>
      <c r="D116" s="55"/>
      <c r="E116" s="56"/>
    </row>
    <row r="117" spans="1:5" ht="15.75" thickBot="1">
      <c r="A117" s="28"/>
      <c r="B117" s="23" t="s">
        <v>116</v>
      </c>
      <c r="C117" s="24" t="s">
        <v>117</v>
      </c>
      <c r="D117" s="55"/>
      <c r="E117" s="56"/>
    </row>
    <row r="118" spans="1:5" ht="15.75" thickBot="1">
      <c r="A118" s="31"/>
      <c r="B118" s="23" t="s">
        <v>118</v>
      </c>
      <c r="C118" s="24" t="s">
        <v>119</v>
      </c>
      <c r="D118" s="55"/>
      <c r="E118" s="56"/>
    </row>
    <row r="119" spans="1:5" ht="15.75" thickBot="1">
      <c r="A119" s="30"/>
      <c r="B119" s="23" t="s">
        <v>110</v>
      </c>
      <c r="C119" s="24" t="s">
        <v>109</v>
      </c>
      <c r="D119" s="55"/>
      <c r="E119" s="56"/>
    </row>
  </sheetData>
  <sheetProtection/>
  <mergeCells count="99">
    <mergeCell ref="D118:E118"/>
    <mergeCell ref="D119:E119"/>
    <mergeCell ref="A108:E108"/>
    <mergeCell ref="D113:E113"/>
    <mergeCell ref="D114:E114"/>
    <mergeCell ref="D115:E115"/>
    <mergeCell ref="B111:C111"/>
    <mergeCell ref="B112:C112"/>
    <mergeCell ref="D117:E117"/>
    <mergeCell ref="B73:C73"/>
    <mergeCell ref="D116:E116"/>
    <mergeCell ref="D105:E105"/>
    <mergeCell ref="B110:C110"/>
    <mergeCell ref="D101:E101"/>
    <mergeCell ref="D102:E102"/>
    <mergeCell ref="B95:C95"/>
    <mergeCell ref="B96:C96"/>
    <mergeCell ref="B97:C97"/>
    <mergeCell ref="D100:E100"/>
    <mergeCell ref="B38:C38"/>
    <mergeCell ref="D85:E85"/>
    <mergeCell ref="D87:E87"/>
    <mergeCell ref="D90:E90"/>
    <mergeCell ref="A94:E94"/>
    <mergeCell ref="D99:E99"/>
    <mergeCell ref="D63:E63"/>
    <mergeCell ref="D64:E64"/>
    <mergeCell ref="D66:E66"/>
    <mergeCell ref="D69:E69"/>
    <mergeCell ref="A53:E53"/>
    <mergeCell ref="D49:E49"/>
    <mergeCell ref="D52:E52"/>
    <mergeCell ref="D58:E58"/>
    <mergeCell ref="D59:E59"/>
    <mergeCell ref="A58:A70"/>
    <mergeCell ref="B63:B64"/>
    <mergeCell ref="D42:E42"/>
    <mergeCell ref="D43:E43"/>
    <mergeCell ref="D44:E44"/>
    <mergeCell ref="D45:E45"/>
    <mergeCell ref="D46:E46"/>
    <mergeCell ref="D47:E47"/>
    <mergeCell ref="D32:E32"/>
    <mergeCell ref="D34:E34"/>
    <mergeCell ref="D41:E41"/>
    <mergeCell ref="A18:E18"/>
    <mergeCell ref="D23:E23"/>
    <mergeCell ref="D24:E24"/>
    <mergeCell ref="D25:E25"/>
    <mergeCell ref="D26:E26"/>
    <mergeCell ref="A36:E36"/>
    <mergeCell ref="B37:C37"/>
    <mergeCell ref="D27:E27"/>
    <mergeCell ref="F109:F110"/>
    <mergeCell ref="G109:G110"/>
    <mergeCell ref="A41:A51"/>
    <mergeCell ref="B54:C54"/>
    <mergeCell ref="B55:C55"/>
    <mergeCell ref="B56:C56"/>
    <mergeCell ref="B98:C98"/>
    <mergeCell ref="D28:E28"/>
    <mergeCell ref="D29:E29"/>
    <mergeCell ref="B39:C39"/>
    <mergeCell ref="B40:C40"/>
    <mergeCell ref="B57:C57"/>
    <mergeCell ref="B76:C76"/>
    <mergeCell ref="A77:A92"/>
    <mergeCell ref="A72:E72"/>
    <mergeCell ref="D77:E77"/>
    <mergeCell ref="D78:E78"/>
    <mergeCell ref="D79:E79"/>
    <mergeCell ref="D80:E80"/>
    <mergeCell ref="A15:B15"/>
    <mergeCell ref="A17:B17"/>
    <mergeCell ref="A9:C9"/>
    <mergeCell ref="A10:B10"/>
    <mergeCell ref="A13:B13"/>
    <mergeCell ref="A14:B14"/>
    <mergeCell ref="A16:B16"/>
    <mergeCell ref="G95:G96"/>
    <mergeCell ref="F37:F38"/>
    <mergeCell ref="G37:G38"/>
    <mergeCell ref="F54:F55"/>
    <mergeCell ref="D81:E81"/>
    <mergeCell ref="D82:E82"/>
    <mergeCell ref="D83:E83"/>
    <mergeCell ref="D60:E60"/>
    <mergeCell ref="D61:E61"/>
    <mergeCell ref="D62:E62"/>
    <mergeCell ref="G54:G55"/>
    <mergeCell ref="D103:E103"/>
    <mergeCell ref="D104:E104"/>
    <mergeCell ref="B109:C109"/>
    <mergeCell ref="A12:B12"/>
    <mergeCell ref="F19:F20"/>
    <mergeCell ref="G19:G20"/>
    <mergeCell ref="F73:F74"/>
    <mergeCell ref="G73:G74"/>
    <mergeCell ref="F95:F9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1" spans="3:4" ht="15">
      <c r="C1">
        <v>480000</v>
      </c>
      <c r="D1">
        <f>C1/1.21</f>
        <v>396694.2148760331</v>
      </c>
    </row>
    <row r="5" ht="15">
      <c r="A5">
        <v>25</v>
      </c>
    </row>
    <row r="7" spans="1:3" ht="15">
      <c r="A7">
        <v>10</v>
      </c>
      <c r="B7">
        <v>14500</v>
      </c>
      <c r="C7">
        <f>B7*A7</f>
        <v>145000</v>
      </c>
    </row>
    <row r="8" spans="1:3" ht="15">
      <c r="A8">
        <f>A5-A7</f>
        <v>15</v>
      </c>
      <c r="B8">
        <f>C8/A8</f>
        <v>16779.614325068873</v>
      </c>
      <c r="C8">
        <f>D1-C7</f>
        <v>251694.21487603307</v>
      </c>
    </row>
    <row r="13" ht="15">
      <c r="B13">
        <f>25*16760*1.21</f>
        <v>506990</v>
      </c>
    </row>
    <row r="14" ht="15">
      <c r="B14">
        <f>25*14500*1.21</f>
        <v>438625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2013-07-30T11:16:37Z</cp:lastPrinted>
  <dcterms:created xsi:type="dcterms:W3CDTF">2011-04-27T06:34:10Z</dcterms:created>
  <dcterms:modified xsi:type="dcterms:W3CDTF">2013-08-29T12:17:45Z</dcterms:modified>
  <cp:category/>
  <cp:version/>
  <cp:contentType/>
  <cp:contentStatus/>
</cp:coreProperties>
</file>