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25080" yWindow="-120" windowWidth="25440" windowHeight="15390"/>
  </bookViews>
  <sheets>
    <sheet name="Tech.spec." sheetId="10" r:id="rId1"/>
    <sheet name="List4" sheetId="4" state="hidden" r:id="rId2"/>
  </sheets>
  <definedNames>
    <definedName name="DruhVZ">List4!$B$1:$B$9</definedName>
    <definedName name="hodnoceni">List4!$C$1:$C$2</definedName>
    <definedName name="kvalifikace">List4!$D$1:$D$2</definedName>
    <definedName name="_xlnm.Print_Area" localSheetId="0">Tech.spec.!$A$7:$E$62</definedName>
    <definedName name="TypVZ">List4!$A$1:$A$3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4" i="10" l="1"/>
  <c r="B46" i="10" l="1"/>
  <c r="B20" i="10"/>
  <c r="E11" i="10"/>
  <c r="E10" i="10"/>
  <c r="E12" i="10" l="1"/>
</calcChain>
</file>

<file path=xl/sharedStrings.xml><?xml version="1.0" encoding="utf-8"?>
<sst xmlns="http://schemas.openxmlformats.org/spreadsheetml/2006/main" count="150" uniqueCount="89">
  <si>
    <t>Nadlimitní veřejná zakázka</t>
  </si>
  <si>
    <t>Užší řízení</t>
  </si>
  <si>
    <t>Požaduji</t>
  </si>
  <si>
    <t>Nepožaduji</t>
  </si>
  <si>
    <t>Ekonomická výhodnost nabídky</t>
  </si>
  <si>
    <t>Položka</t>
  </si>
  <si>
    <t>Předmět</t>
  </si>
  <si>
    <t>Ks</t>
  </si>
  <si>
    <t>Notebook</t>
  </si>
  <si>
    <t>Minimální konfigurace:</t>
  </si>
  <si>
    <t>Procesor:</t>
  </si>
  <si>
    <t>Webkamera</t>
  </si>
  <si>
    <t>Operační systém:</t>
  </si>
  <si>
    <t>Maximální cena celkem bez DPH</t>
  </si>
  <si>
    <t>Nabídková cena bez DPH za kus (Kč)</t>
  </si>
  <si>
    <t>Nabídková cena celkem bez DPH</t>
  </si>
  <si>
    <t xml:space="preserve">Počet kusů: </t>
  </si>
  <si>
    <t>DPH</t>
  </si>
  <si>
    <t>Nabídková cena celkem včetně DPH</t>
  </si>
  <si>
    <t>Úhlopříčka displeje</t>
  </si>
  <si>
    <t>Rozlišení displeje</t>
  </si>
  <si>
    <t>Výkon procesoru</t>
  </si>
  <si>
    <t>Uveďte PassMark hodnotu</t>
  </si>
  <si>
    <t>Paměť RAM</t>
  </si>
  <si>
    <t>min. 16GB</t>
  </si>
  <si>
    <t>Disk</t>
  </si>
  <si>
    <t>Grafická karta</t>
  </si>
  <si>
    <t>Grafický výstup</t>
  </si>
  <si>
    <t>Bezdrátová konektivita</t>
  </si>
  <si>
    <t>Síťová karta</t>
  </si>
  <si>
    <t xml:space="preserve">USB porty: </t>
  </si>
  <si>
    <t>Baterie</t>
  </si>
  <si>
    <t>Klávesnice</t>
  </si>
  <si>
    <t>Klávesnice - numerický blok</t>
  </si>
  <si>
    <t>Ostatní</t>
  </si>
  <si>
    <t>Hmotnost</t>
  </si>
  <si>
    <t>Záruka</t>
  </si>
  <si>
    <t>Cena za kus bez DPH</t>
  </si>
  <si>
    <t>1A</t>
  </si>
  <si>
    <t>1B</t>
  </si>
  <si>
    <t>Typ</t>
  </si>
  <si>
    <t>min. 1920 x 1200 (WUXGA) nebo min.1920 x 1080 (Full HD)</t>
  </si>
  <si>
    <t>HDMI (konektor na notebooku, nebo pomocí externí redukce z USB-C)</t>
  </si>
  <si>
    <t>GLAN (buď RJ-45 v notebooku, nebo jako externí USB3 síťová karta), WLAN</t>
  </si>
  <si>
    <t xml:space="preserve">min. 3x, z toho min. 1x USB-C </t>
  </si>
  <si>
    <t>ano</t>
  </si>
  <si>
    <t>2 roky</t>
  </si>
  <si>
    <t>Minimální konfigurace PC:</t>
  </si>
  <si>
    <t>Typ zařízení, počet</t>
  </si>
  <si>
    <t>Počítačová skříň:</t>
  </si>
  <si>
    <t>Zdroj:</t>
  </si>
  <si>
    <t>Základní deska</t>
  </si>
  <si>
    <t>síťová karta</t>
  </si>
  <si>
    <t>GLAN, WLAN</t>
  </si>
  <si>
    <t xml:space="preserve">Další požadavky: </t>
  </si>
  <si>
    <t>Nezaplombovaná case - oprávněným zaměstnancům zadavatele musí být i v záruční době umožněno otevření skříně počítače a instalace dalších komponent PC.</t>
  </si>
  <si>
    <t>Záruka:</t>
  </si>
  <si>
    <t>min. 2 roky</t>
  </si>
  <si>
    <t>Pevný disk (systémový):</t>
  </si>
  <si>
    <t xml:space="preserve"> </t>
  </si>
  <si>
    <t>min. 3 sloupce, preferujeme 4 sloupce</t>
  </si>
  <si>
    <t>ano/ne</t>
  </si>
  <si>
    <r>
      <t xml:space="preserve">*Pokud předmět dodávky splňuje požadovaný parametr, napište </t>
    </r>
    <r>
      <rPr>
        <b/>
        <sz val="11"/>
        <color rgb="FF00B050"/>
        <rFont val="Calibri"/>
        <family val="2"/>
        <charset val="238"/>
        <scheme val="minor"/>
      </rPr>
      <t>"ANO"</t>
    </r>
    <r>
      <rPr>
        <sz val="11"/>
        <color rgb="FF000000"/>
        <rFont val="Calibri"/>
        <family val="2"/>
        <charset val="238"/>
        <scheme val="minor"/>
      </rPr>
      <t>, případně doplňte konkrétní číslo / hodnotu parametru. Pokud předmět dodávky nesplňuje požadovaný parametr, napište</t>
    </r>
    <r>
      <rPr>
        <b/>
        <sz val="11"/>
        <color rgb="FFFF0000"/>
        <rFont val="Calibri"/>
        <family val="2"/>
        <charset val="238"/>
        <scheme val="minor"/>
      </rPr>
      <t xml:space="preserve"> „NE“</t>
    </r>
    <r>
      <rPr>
        <sz val="11"/>
        <color rgb="FF000000"/>
        <rFont val="Calibri"/>
        <family val="2"/>
        <charset val="238"/>
        <scheme val="minor"/>
      </rPr>
      <t xml:space="preserve">, účastník v takovém případě bude z výběrového řízení </t>
    </r>
    <r>
      <rPr>
        <b/>
        <sz val="11"/>
        <color rgb="FFFF0000"/>
        <rFont val="Calibri"/>
        <family val="2"/>
        <charset val="238"/>
        <scheme val="minor"/>
      </rPr>
      <t>vyřazen.</t>
    </r>
  </si>
  <si>
    <t>Kč</t>
  </si>
  <si>
    <t>WiFi, BT</t>
  </si>
  <si>
    <t>64bitový operační systém v nejnovější CZ verzi nabízené výrobcem. Kompatibilní se stávajícím počítačovým prostředím univerzity. OS podporovaný výrobcem (formou aktualizací) min. do roku 2025, včetně listopadu 2025. Licence nesmí být formou upgrade ze starší verze OS. Pokud se jedná o druhotnou licenci musí se jednat o OS uvedený na trh v Evropě. Zadavatel bude od vybraného dodavatele před dodáním vyžadovat písemné doložení legality nabytí SW. Dodavatel má povinnost výše uvedené prokázat identifikací původního nabyvatele a dokladem o tom, že licence byly zakoupeny z oficiální distribuce. V případě multilicencí, zadavatel před dodáním bude od vybraného dodavatele požadovat, identifikaci licence podle jejího čísla, multilicenční smlouvy a programu, v němž byla licence zakoupena. Pokud licenci vlastnilo více firem, nebo zákazníků vybraný dodavatel před dodáním prokáže úplnou identifikaci řetězce vlastníků. Zadavatel požaduje od vybraného dodavatele před dodáním, podepsaný dokument původním nabyvatelem (a všech dalších v řetězci předchozích vlastníků) v němž deklarují, že jsou všechny poskytované licence odinstalované, nepoužívané a že je zamezeno jejich použití v budoucnu.</t>
  </si>
  <si>
    <t>Příloha č.1  Podrobná specifikace FSE UJEP badatelna</t>
  </si>
  <si>
    <t>PC</t>
  </si>
  <si>
    <t>xxx</t>
  </si>
  <si>
    <t>Předpokládaná max.cena celkem bez DPH</t>
  </si>
  <si>
    <t>Notebook pro virtuální realitu</t>
  </si>
  <si>
    <t>PC stolní pro virtuální realitu</t>
  </si>
  <si>
    <t>ATX, mATX (Micro ATX) a mITX (Mini ITX), přímý ofuk ventilátorem na grafickou kartu, 1× 3,5", 2× 2,5", USB 3.2 Gen 1, usb-c, sluchátka/mikrofon a USB 3.2 Gen 2, minimálně 2x120mm FAN, podporovaná výška chladiče minimálně 165 mm, max. délka grafické karty 365 mm, možnost osadit min 6 ventilátorů, přední panel na horní části case</t>
  </si>
  <si>
    <t>DDR5, min. 64GB, dva moduly, min. rychlost 6000MT/s, Časování CL30, chladič černé barvy bez RGB</t>
  </si>
  <si>
    <t>15,6" , IPS , antireflexní , min. 144hz</t>
  </si>
  <si>
    <t>numerický blok, podsvícená</t>
  </si>
  <si>
    <t>passmark min. 17400 bodů, min 8GB paměti</t>
  </si>
  <si>
    <t>Chlazení</t>
  </si>
  <si>
    <t>CPU x86-64 kompatibilní, PassMark CPU Mark min. 24000 bodů dle www.cpubenchmark.net, celková průměrná hodnota bodů ze všech měření.</t>
  </si>
  <si>
    <t>min. 50 Wh, nebo min. 7 hodin výdrž (udáváno výrobcem nebo doloženo odkazem na test)</t>
  </si>
  <si>
    <t>min. 500GB SSD NVMe</t>
  </si>
  <si>
    <t>CPU x86-64 kompatibilní, PassMark CPU Mark min.34000 bodů dle www.cpubenchmark.net, celková průměrná hodnota bodů ze všech měření</t>
  </si>
  <si>
    <t>ATX, 4x DIMM DDR5, DDR5 7600(OC) podpora, Wifi 6e + BT v5, 3x M.2 slot,  USB-c header</t>
  </si>
  <si>
    <t>min. 3 výfukové otvory</t>
  </si>
  <si>
    <t>Maximálně 2,4 Kg</t>
  </si>
  <si>
    <t>Certifikace 80 Plus GOLD, ATX 3.1, minimálně 850w, plně modulární kabeláž, minimálně 135mm ventilátor, Zero RPM Mode, minimálně 3x PCIe (6+2pin/8pin)</t>
  </si>
  <si>
    <t>passmark min 28000, min 20GB DDR6, min. 4digitální z čehož alespoň 1xDP a 1x HDMI, šířka sběrnice min. 300bit, délka grafické karty max. 350mm</t>
  </si>
  <si>
    <t>min. 500GB SSD - M.2 2280, min. rychlost čtení 7000MB/s, min. rychlost zápisu 6000MB/s</t>
  </si>
  <si>
    <t>uveďte nabízené zařízení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</si>
</sst>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Kč&quot;"/>
  </numFmts>
  <fonts count="17" x14ac:knownFonts="1">
    <font>
      <sz val="11"/>
      <color theme="1"/>
      <name val="Calibri"/>
      <family val="2"/>
      <charset val="238"/>
      <scheme val="minor"/>
    </font>
    <font>
      <sz val="11"/>
      <color indexed="8"/>
      <name val="Calibri"/>
      <family val="2"/>
      <charset val="238"/>
    </font>
    <font>
      <u/>
      <sz val="11"/>
      <color theme="10"/>
      <name val="Calibri"/>
      <family val="2"/>
      <charset val="238"/>
    </font>
    <font>
      <sz val="11"/>
      <color rgb="FF000000"/>
      <name val="Calibri"/>
      <family val="2"/>
      <charset val="238"/>
    </font>
    <font>
      <sz val="11"/>
      <color rgb="FF000000"/>
      <name val="Calibri"/>
      <family val="2"/>
      <charset val="238"/>
      <scheme val="minor"/>
    </font>
    <font>
      <b/>
      <sz val="10"/>
      <color rgb="FF000000"/>
      <name val="Arial"/>
      <family val="2"/>
      <charset val="238"/>
    </font>
    <font>
      <b/>
      <sz val="11"/>
      <color rgb="FF000000"/>
      <name val="Calibri"/>
      <family val="2"/>
      <charset val="238"/>
    </font>
    <font>
      <sz val="10"/>
      <color rgb="FF000000"/>
      <name val="Arial"/>
      <family val="2"/>
      <charset val="238"/>
    </font>
    <font>
      <i/>
      <sz val="10"/>
      <color rgb="FF000000"/>
      <name val="Arial"/>
      <family val="2"/>
      <charset val="238"/>
    </font>
    <font>
      <u/>
      <sz val="11"/>
      <color rgb="FF0563C1"/>
      <name val="Calibri"/>
      <family val="2"/>
      <charset val="238"/>
    </font>
    <font>
      <sz val="10"/>
      <name val="Arial"/>
      <family val="2"/>
      <charset val="238"/>
    </font>
    <font>
      <b/>
      <sz val="10"/>
      <name val="Arial"/>
      <family val="2"/>
      <charset val="238"/>
    </font>
    <font>
      <sz val="11"/>
      <name val="Calibri"/>
      <family val="2"/>
      <charset val="238"/>
    </font>
    <font>
      <u/>
      <sz val="11"/>
      <color theme="10"/>
      <name val="Calibri"/>
      <family val="2"/>
    </font>
    <font>
      <b/>
      <sz val="11"/>
      <color rgb="FF00B050"/>
      <name val="Calibri"/>
      <family val="2"/>
      <charset val="238"/>
      <scheme val="minor"/>
    </font>
    <font>
      <b/>
      <sz val="11"/>
      <color rgb="FFFF0000"/>
      <name val="Calibri"/>
      <family val="2"/>
      <charset val="238"/>
      <scheme val="minor"/>
    </font>
    <font>
      <i/>
      <sz val="10"/>
      <name val="Arial"/>
      <family val="2"/>
      <charset val="238"/>
    </font>
  </fonts>
  <fills count="11">
    <fill>
      <patternFill patternType="none"/>
    </fill>
    <fill>
      <patternFill patternType="gray125"/>
    </fill>
    <fill>
      <patternFill patternType="solid">
        <fgColor rgb="FFFFFF00"/>
        <bgColor rgb="FFFFFF00"/>
      </patternFill>
    </fill>
    <fill>
      <patternFill patternType="solid">
        <fgColor rgb="FFFFCC99"/>
        <bgColor rgb="FFC0C0C0"/>
      </patternFill>
    </fill>
    <fill>
      <patternFill patternType="solid">
        <fgColor rgb="FFCCFFCC"/>
        <bgColor rgb="FFCCFFFF"/>
      </patternFill>
    </fill>
    <fill>
      <patternFill patternType="solid">
        <fgColor rgb="FFFFFF00"/>
        <bgColor indexed="64"/>
      </patternFill>
    </fill>
    <fill>
      <patternFill patternType="solid">
        <fgColor theme="9" tint="0.59999389629810485"/>
        <bgColor rgb="FFCCFFCC"/>
      </patternFill>
    </fill>
    <fill>
      <patternFill patternType="solid">
        <fgColor theme="9" tint="0.59999389629810485"/>
        <bgColor indexed="64"/>
      </patternFill>
    </fill>
    <fill>
      <patternFill patternType="solid">
        <fgColor theme="9" tint="0.59999389629810485"/>
        <bgColor rgb="FFFFFF00"/>
      </patternFill>
    </fill>
    <fill>
      <patternFill patternType="solid">
        <fgColor theme="3" tint="0.39997558519241921"/>
        <bgColor rgb="FFC0C0C0"/>
      </patternFill>
    </fill>
    <fill>
      <patternFill patternType="solid">
        <fgColor rgb="FF92D050"/>
        <bgColor rgb="FFC0C0C0"/>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medium">
        <color auto="1"/>
      </right>
      <top style="medium">
        <color auto="1"/>
      </top>
      <bottom style="medium">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bottom/>
      <diagonal/>
    </border>
    <border>
      <left/>
      <right style="thin">
        <color auto="1"/>
      </right>
      <top/>
      <bottom style="thin">
        <color auto="1"/>
      </bottom>
      <diagonal/>
    </border>
    <border>
      <left style="medium">
        <color auto="1"/>
      </left>
      <right/>
      <top/>
      <bottom style="medium">
        <color auto="1"/>
      </bottom>
      <diagonal/>
    </border>
    <border>
      <left/>
      <right style="medium">
        <color auto="1"/>
      </right>
      <top/>
      <bottom style="medium">
        <color auto="1"/>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9">
    <xf numFmtId="0" fontId="0" fillId="0" borderId="0"/>
    <xf numFmtId="0" fontId="1" fillId="0" borderId="0"/>
    <xf numFmtId="0" fontId="2" fillId="0" borderId="0" applyNumberFormat="0" applyFill="0" applyBorder="0" applyAlignment="0" applyProtection="0"/>
    <xf numFmtId="0" fontId="3" fillId="0" borderId="0"/>
    <xf numFmtId="0" fontId="3" fillId="0" borderId="0"/>
    <xf numFmtId="0" fontId="4" fillId="0" borderId="0"/>
    <xf numFmtId="0" fontId="9" fillId="0" borderId="0" applyBorder="0" applyProtection="0"/>
    <xf numFmtId="0" fontId="13" fillId="0" borderId="0" applyNumberFormat="0" applyFill="0" applyBorder="0" applyAlignment="0" applyProtection="0"/>
    <xf numFmtId="0" fontId="3" fillId="0" borderId="0"/>
  </cellStyleXfs>
  <cellXfs count="72">
    <xf numFmtId="0" fontId="0" fillId="0" borderId="0" xfId="0"/>
    <xf numFmtId="0" fontId="3" fillId="0" borderId="0" xfId="3"/>
    <xf numFmtId="0" fontId="5" fillId="0" borderId="1" xfId="3" applyFont="1" applyBorder="1" applyAlignment="1">
      <alignment horizontal="center"/>
    </xf>
    <xf numFmtId="0" fontId="5" fillId="2" borderId="1" xfId="3" applyFont="1" applyFill="1" applyBorder="1" applyAlignment="1">
      <alignment horizontal="center" wrapText="1"/>
    </xf>
    <xf numFmtId="0" fontId="5" fillId="3" borderId="11" xfId="3" applyFont="1" applyFill="1" applyBorder="1" applyAlignment="1">
      <alignment horizontal="left"/>
    </xf>
    <xf numFmtId="0" fontId="5" fillId="3" borderId="13" xfId="3" applyFont="1" applyFill="1" applyBorder="1" applyAlignment="1">
      <alignment vertical="top" wrapText="1"/>
    </xf>
    <xf numFmtId="0" fontId="5" fillId="3" borderId="11" xfId="3" applyFont="1" applyFill="1" applyBorder="1" applyAlignment="1">
      <alignment vertical="top" wrapText="1"/>
    </xf>
    <xf numFmtId="0" fontId="5" fillId="3" borderId="11" xfId="3" applyFont="1" applyFill="1" applyBorder="1" applyAlignment="1">
      <alignment horizontal="left" vertical="top" wrapText="1"/>
    </xf>
    <xf numFmtId="0" fontId="7" fillId="3" borderId="15" xfId="3" applyFont="1" applyFill="1" applyBorder="1" applyAlignment="1">
      <alignment vertical="top" wrapText="1"/>
    </xf>
    <xf numFmtId="0" fontId="10" fillId="3" borderId="14" xfId="3" applyFont="1" applyFill="1" applyBorder="1" applyAlignment="1">
      <alignment vertical="top" wrapText="1"/>
    </xf>
    <xf numFmtId="0" fontId="7" fillId="3" borderId="16" xfId="3" applyFont="1" applyFill="1" applyBorder="1" applyAlignment="1">
      <alignment horizontal="left" vertical="center"/>
    </xf>
    <xf numFmtId="49" fontId="7" fillId="3" borderId="11" xfId="3" applyNumberFormat="1" applyFont="1" applyFill="1" applyBorder="1" applyAlignment="1" applyProtection="1">
      <alignment vertical="top" wrapText="1"/>
    </xf>
    <xf numFmtId="0" fontId="7" fillId="3" borderId="18" xfId="3" applyFont="1" applyFill="1" applyBorder="1" applyAlignment="1">
      <alignment vertical="top" wrapText="1"/>
    </xf>
    <xf numFmtId="4" fontId="6" fillId="0" borderId="0" xfId="3" applyNumberFormat="1" applyFont="1"/>
    <xf numFmtId="4" fontId="6" fillId="0" borderId="1" xfId="3" applyNumberFormat="1" applyFont="1" applyBorder="1" applyAlignment="1">
      <alignment horizontal="right" wrapText="1"/>
    </xf>
    <xf numFmtId="0" fontId="10" fillId="3" borderId="14" xfId="0" applyFont="1" applyFill="1" applyBorder="1" applyAlignment="1">
      <alignment vertical="top" wrapText="1"/>
    </xf>
    <xf numFmtId="0" fontId="7" fillId="4" borderId="10" xfId="3" applyFont="1" applyFill="1" applyBorder="1" applyAlignment="1">
      <alignment horizontal="center" vertical="top" wrapText="1"/>
    </xf>
    <xf numFmtId="0" fontId="7" fillId="0" borderId="1" xfId="3" applyFont="1" applyBorder="1" applyAlignment="1">
      <alignment horizontal="left"/>
    </xf>
    <xf numFmtId="0" fontId="7" fillId="3" borderId="5" xfId="3" applyFont="1" applyFill="1" applyBorder="1" applyAlignment="1">
      <alignment vertical="top" wrapText="1"/>
    </xf>
    <xf numFmtId="0" fontId="5" fillId="3" borderId="13" xfId="3" applyFont="1" applyFill="1" applyBorder="1" applyAlignment="1">
      <alignment horizontal="left" vertical="top" wrapText="1"/>
    </xf>
    <xf numFmtId="0" fontId="7" fillId="4" borderId="11" xfId="3" applyFont="1" applyFill="1" applyBorder="1" applyAlignment="1">
      <alignment horizontal="center" vertical="top" wrapText="1"/>
    </xf>
    <xf numFmtId="0" fontId="7" fillId="3" borderId="13" xfId="3" applyFont="1" applyFill="1" applyBorder="1" applyAlignment="1">
      <alignment vertical="top" wrapText="1"/>
    </xf>
    <xf numFmtId="0" fontId="7" fillId="3" borderId="14" xfId="3" applyFont="1" applyFill="1" applyBorder="1" applyAlignment="1">
      <alignment vertical="top" wrapText="1"/>
    </xf>
    <xf numFmtId="0" fontId="7" fillId="3" borderId="11" xfId="3" applyFont="1" applyFill="1" applyBorder="1" applyAlignment="1">
      <alignment vertical="top" wrapText="1"/>
    </xf>
    <xf numFmtId="0" fontId="11" fillId="3" borderId="14" xfId="3" applyFont="1" applyFill="1" applyBorder="1" applyAlignment="1">
      <alignment horizontal="center" vertical="top" wrapText="1"/>
    </xf>
    <xf numFmtId="0" fontId="11" fillId="3" borderId="15" xfId="3" applyFont="1" applyFill="1" applyBorder="1" applyAlignment="1">
      <alignment horizontal="center" vertical="top" wrapText="1"/>
    </xf>
    <xf numFmtId="0" fontId="5" fillId="8" borderId="11" xfId="3" applyFont="1" applyFill="1" applyBorder="1" applyAlignment="1">
      <alignment vertical="top" wrapText="1"/>
    </xf>
    <xf numFmtId="0" fontId="5" fillId="3" borderId="14" xfId="3" applyFont="1" applyFill="1" applyBorder="1" applyAlignment="1">
      <alignment vertical="top" wrapText="1"/>
    </xf>
    <xf numFmtId="0" fontId="3" fillId="0" borderId="0" xfId="3" applyBorder="1"/>
    <xf numFmtId="4" fontId="3" fillId="0" borderId="0" xfId="3" applyNumberFormat="1" applyBorder="1" applyAlignment="1">
      <alignment horizontal="right"/>
    </xf>
    <xf numFmtId="4" fontId="5" fillId="0" borderId="0" xfId="3" applyNumberFormat="1" applyFont="1" applyFill="1" applyBorder="1" applyAlignment="1">
      <alignment horizontal="right"/>
    </xf>
    <xf numFmtId="0" fontId="6" fillId="2" borderId="1" xfId="8" applyFont="1" applyFill="1" applyBorder="1" applyAlignment="1" applyProtection="1">
      <alignment wrapText="1"/>
    </xf>
    <xf numFmtId="0" fontId="6" fillId="10" borderId="1" xfId="8" applyFont="1" applyFill="1" applyBorder="1" applyAlignment="1" applyProtection="1">
      <alignment wrapText="1"/>
    </xf>
    <xf numFmtId="0" fontId="7" fillId="3" borderId="14" xfId="3" applyFont="1" applyFill="1" applyBorder="1" applyAlignment="1">
      <alignment vertical="top" wrapText="1"/>
    </xf>
    <xf numFmtId="0" fontId="8" fillId="4" borderId="6" xfId="3" applyFont="1" applyFill="1" applyBorder="1" applyAlignment="1">
      <alignment horizontal="center" vertical="top" wrapText="1"/>
    </xf>
    <xf numFmtId="0" fontId="8" fillId="4" borderId="7" xfId="3" applyFont="1" applyFill="1" applyBorder="1" applyAlignment="1">
      <alignment horizontal="center" vertical="top" wrapText="1"/>
    </xf>
    <xf numFmtId="0" fontId="3" fillId="0" borderId="0" xfId="3" applyAlignment="1">
      <alignment wrapText="1"/>
    </xf>
    <xf numFmtId="164" fontId="5" fillId="0" borderId="1" xfId="3" applyNumberFormat="1" applyFont="1" applyBorder="1" applyAlignment="1">
      <alignment horizontal="right"/>
    </xf>
    <xf numFmtId="164" fontId="5" fillId="0" borderId="2" xfId="3" applyNumberFormat="1" applyFont="1" applyBorder="1" applyAlignment="1">
      <alignment horizontal="right"/>
    </xf>
    <xf numFmtId="4" fontId="6" fillId="0" borderId="0" xfId="3" applyNumberFormat="1" applyFont="1" applyBorder="1" applyAlignment="1">
      <alignment horizontal="right"/>
    </xf>
    <xf numFmtId="164" fontId="5" fillId="0" borderId="11" xfId="3" applyNumberFormat="1" applyFont="1" applyFill="1" applyBorder="1" applyAlignment="1">
      <alignment horizontal="right"/>
    </xf>
    <xf numFmtId="164" fontId="6" fillId="2" borderId="1" xfId="8" applyNumberFormat="1" applyFont="1" applyFill="1" applyBorder="1" applyAlignment="1" applyProtection="1">
      <alignment wrapText="1"/>
    </xf>
    <xf numFmtId="164" fontId="6" fillId="10" borderId="1" xfId="8" applyNumberFormat="1" applyFont="1" applyFill="1" applyBorder="1" applyAlignment="1" applyProtection="1">
      <alignment wrapText="1"/>
    </xf>
    <xf numFmtId="0" fontId="8" fillId="4" borderId="11" xfId="3" applyFont="1" applyFill="1" applyBorder="1" applyAlignment="1">
      <alignment horizontal="center" vertical="top" wrapText="1"/>
    </xf>
    <xf numFmtId="0" fontId="10" fillId="3" borderId="11" xfId="3" applyFont="1" applyFill="1" applyBorder="1" applyAlignment="1">
      <alignment horizontal="left" vertical="top" wrapText="1"/>
    </xf>
    <xf numFmtId="0" fontId="8" fillId="4" borderId="23" xfId="3" applyFont="1" applyFill="1" applyBorder="1" applyAlignment="1">
      <alignment horizontal="center" vertical="top" wrapText="1"/>
    </xf>
    <xf numFmtId="0" fontId="8" fillId="4" borderId="24" xfId="3" applyFont="1" applyFill="1" applyBorder="1" applyAlignment="1">
      <alignment horizontal="center" vertical="top" wrapText="1"/>
    </xf>
    <xf numFmtId="0" fontId="8" fillId="4" borderId="3" xfId="3" applyFont="1" applyFill="1" applyBorder="1" applyAlignment="1">
      <alignment horizontal="center" vertical="top" wrapText="1"/>
    </xf>
    <xf numFmtId="0" fontId="8" fillId="4" borderId="4" xfId="3" applyFont="1" applyFill="1" applyBorder="1" applyAlignment="1">
      <alignment horizontal="center" vertical="top" wrapText="1"/>
    </xf>
    <xf numFmtId="0" fontId="7" fillId="3" borderId="13" xfId="3" applyFont="1" applyFill="1" applyBorder="1" applyAlignment="1">
      <alignment vertical="top" wrapText="1"/>
    </xf>
    <xf numFmtId="0" fontId="7" fillId="3" borderId="14" xfId="3" applyFont="1" applyFill="1" applyBorder="1" applyAlignment="1">
      <alignment vertical="top" wrapText="1"/>
    </xf>
    <xf numFmtId="0" fontId="8" fillId="4" borderId="6" xfId="3" applyFont="1" applyFill="1" applyBorder="1" applyAlignment="1">
      <alignment horizontal="center" vertical="top" wrapText="1"/>
    </xf>
    <xf numFmtId="0" fontId="8" fillId="4" borderId="7" xfId="3" applyFont="1" applyFill="1" applyBorder="1" applyAlignment="1">
      <alignment horizontal="center" vertical="top" wrapText="1"/>
    </xf>
    <xf numFmtId="0" fontId="8" fillId="4" borderId="17" xfId="3" applyFont="1" applyFill="1" applyBorder="1" applyAlignment="1">
      <alignment horizontal="center" vertical="top" wrapText="1"/>
    </xf>
    <xf numFmtId="0" fontId="8" fillId="4" borderId="18" xfId="3" applyFont="1" applyFill="1" applyBorder="1" applyAlignment="1">
      <alignment horizontal="center" vertical="top" wrapText="1"/>
    </xf>
    <xf numFmtId="0" fontId="5" fillId="9" borderId="11" xfId="3" applyFont="1" applyFill="1" applyBorder="1" applyAlignment="1">
      <alignment horizontal="center"/>
    </xf>
    <xf numFmtId="0" fontId="5" fillId="9" borderId="12" xfId="3" applyFont="1" applyFill="1" applyBorder="1" applyAlignment="1">
      <alignment horizontal="center"/>
    </xf>
    <xf numFmtId="0" fontId="5" fillId="9" borderId="11" xfId="3" applyFont="1" applyFill="1" applyBorder="1" applyAlignment="1">
      <alignment horizontal="center" vertical="top" wrapText="1"/>
    </xf>
    <xf numFmtId="0" fontId="16" fillId="6" borderId="21" xfId="5" applyFont="1" applyFill="1" applyBorder="1" applyAlignment="1">
      <alignment horizontal="center" vertical="top" wrapText="1"/>
    </xf>
    <xf numFmtId="0" fontId="12" fillId="7" borderId="22" xfId="5" applyFont="1" applyFill="1" applyBorder="1" applyAlignment="1">
      <alignment horizontal="center"/>
    </xf>
    <xf numFmtId="0" fontId="5" fillId="3" borderId="8" xfId="3" applyFont="1" applyFill="1" applyBorder="1" applyAlignment="1">
      <alignment horizontal="center" vertical="top" wrapText="1"/>
    </xf>
    <xf numFmtId="0" fontId="5" fillId="3" borderId="9" xfId="3" applyFont="1" applyFill="1" applyBorder="1" applyAlignment="1">
      <alignment horizontal="center" vertical="top" wrapText="1"/>
    </xf>
    <xf numFmtId="0" fontId="5" fillId="3" borderId="10" xfId="3" applyFont="1" applyFill="1" applyBorder="1" applyAlignment="1">
      <alignment horizontal="center" vertical="top" wrapText="1"/>
    </xf>
    <xf numFmtId="0" fontId="5" fillId="0" borderId="0" xfId="3" applyFont="1" applyBorder="1" applyAlignment="1">
      <alignment horizontal="center"/>
    </xf>
    <xf numFmtId="0" fontId="6" fillId="0" borderId="0" xfId="3" applyFont="1" applyBorder="1" applyAlignment="1">
      <alignment horizontal="center"/>
    </xf>
    <xf numFmtId="0" fontId="5" fillId="9" borderId="10" xfId="3" applyFont="1" applyFill="1" applyBorder="1" applyAlignment="1">
      <alignment horizontal="center" vertical="top" wrapText="1"/>
    </xf>
    <xf numFmtId="0" fontId="4" fillId="5" borderId="0" xfId="0" applyFont="1" applyFill="1" applyAlignment="1">
      <alignment wrapText="1"/>
    </xf>
    <xf numFmtId="0" fontId="0" fillId="5" borderId="0" xfId="0" applyFont="1" applyFill="1" applyAlignment="1">
      <alignment wrapText="1"/>
    </xf>
    <xf numFmtId="0" fontId="8" fillId="6" borderId="21" xfId="5" applyFont="1" applyFill="1" applyBorder="1" applyAlignment="1">
      <alignment horizontal="center" vertical="top" wrapText="1"/>
    </xf>
    <xf numFmtId="0" fontId="5" fillId="3" borderId="13" xfId="3" applyFont="1" applyFill="1" applyBorder="1" applyAlignment="1">
      <alignment horizontal="left" vertical="top" wrapText="1"/>
    </xf>
    <xf numFmtId="0" fontId="7" fillId="3" borderId="19" xfId="3" applyFont="1" applyFill="1" applyBorder="1" applyAlignment="1">
      <alignment horizontal="left" vertical="top" wrapText="1"/>
    </xf>
    <xf numFmtId="0" fontId="7" fillId="3" borderId="20" xfId="3" applyFont="1" applyFill="1" applyBorder="1" applyAlignment="1">
      <alignment horizontal="left" vertical="top" wrapText="1"/>
    </xf>
  </cellXfs>
  <cellStyles count="9">
    <cellStyle name="Hypertextový odkaz 2" xfId="2"/>
    <cellStyle name="Hypertextový odkaz 3" xfId="6"/>
    <cellStyle name="Hypertextový odkaz 4" xfId="7"/>
    <cellStyle name="Normální" xfId="0" builtinId="0"/>
    <cellStyle name="Normální 2" xfId="1"/>
    <cellStyle name="Normální 3" xfId="3"/>
    <cellStyle name="Normální 4" xfId="4"/>
    <cellStyle name="Normální 5" xfId="5"/>
    <cellStyle name="Normální 6"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1458000</xdr:colOff>
      <xdr:row>0</xdr:row>
      <xdr:rowOff>38880</xdr:rowOff>
    </xdr:from>
    <xdr:to>
      <xdr:col>4</xdr:col>
      <xdr:colOff>1050480</xdr:colOff>
      <xdr:row>6</xdr:row>
      <xdr:rowOff>131400</xdr:rowOff>
    </xdr:to>
    <xdr:pic>
      <xdr:nvPicPr>
        <xdr:cNvPr id="2" name="Obrázek 2">
          <a:extLst>
            <a:ext uri="{FF2B5EF4-FFF2-40B4-BE49-F238E27FC236}">
              <a16:creationId xmlns:a16="http://schemas.microsoft.com/office/drawing/2014/main" id="{A994D4B4-82C7-4831-B407-33499DF57A57}"/>
            </a:ext>
          </a:extLst>
        </xdr:cNvPr>
        <xdr:cNvPicPr/>
      </xdr:nvPicPr>
      <xdr:blipFill>
        <a:blip xmlns:r="http://schemas.openxmlformats.org/officeDocument/2006/relationships" r:embed="rId1"/>
        <a:stretch/>
      </xdr:blipFill>
      <xdr:spPr>
        <a:xfrm>
          <a:off x="8458875" y="38880"/>
          <a:ext cx="1487955" cy="1235520"/>
        </a:xfrm>
        <a:prstGeom prst="rect">
          <a:avLst/>
        </a:prstGeom>
        <a:ln>
          <a:noFill/>
        </a:ln>
      </xdr:spPr>
    </xdr:pic>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7:F64"/>
  <sheetViews>
    <sheetView tabSelected="1" zoomScaleNormal="100" workbookViewId="0">
      <selection activeCell="G23" sqref="G23"/>
    </sheetView>
  </sheetViews>
  <sheetFormatPr defaultColWidth="8.7109375" defaultRowHeight="15" x14ac:dyDescent="0.25"/>
  <cols>
    <col min="1" max="1" width="29.140625" style="1" customWidth="1"/>
    <col min="2" max="2" width="42.7109375" style="1" customWidth="1"/>
    <col min="3" max="3" width="48.140625" style="1" customWidth="1"/>
    <col min="4" max="4" width="28.42578125" style="1" customWidth="1"/>
    <col min="5" max="5" width="17" style="1" customWidth="1"/>
    <col min="6" max="6" width="15.42578125" style="1" customWidth="1"/>
    <col min="7" max="16384" width="8.7109375" style="1"/>
  </cols>
  <sheetData>
    <row r="7" spans="1:6" x14ac:dyDescent="0.25">
      <c r="A7" s="63" t="s">
        <v>66</v>
      </c>
      <c r="B7" s="63"/>
      <c r="C7" s="63"/>
      <c r="D7" s="63"/>
      <c r="E7" s="63"/>
    </row>
    <row r="8" spans="1:6" x14ac:dyDescent="0.25">
      <c r="A8" s="64"/>
      <c r="B8" s="64"/>
      <c r="C8" s="64"/>
      <c r="D8" s="64"/>
      <c r="E8" s="64"/>
    </row>
    <row r="9" spans="1:6" ht="26.25" x14ac:dyDescent="0.25">
      <c r="A9" s="2" t="s">
        <v>5</v>
      </c>
      <c r="B9" s="2" t="s">
        <v>6</v>
      </c>
      <c r="C9" s="2" t="s">
        <v>7</v>
      </c>
      <c r="D9" s="2" t="s">
        <v>37</v>
      </c>
      <c r="E9" s="3" t="s">
        <v>13</v>
      </c>
    </row>
    <row r="10" spans="1:6" x14ac:dyDescent="0.25">
      <c r="A10" s="2" t="s">
        <v>38</v>
      </c>
      <c r="B10" s="17" t="s">
        <v>70</v>
      </c>
      <c r="C10" s="2">
        <v>1</v>
      </c>
      <c r="D10" s="14">
        <v>22700</v>
      </c>
      <c r="E10" s="37">
        <f>C10*D10</f>
        <v>22700</v>
      </c>
    </row>
    <row r="11" spans="1:6" ht="15.75" thickBot="1" x14ac:dyDescent="0.3">
      <c r="A11" s="2" t="s">
        <v>39</v>
      </c>
      <c r="B11" s="17" t="s">
        <v>71</v>
      </c>
      <c r="C11" s="2">
        <v>1</v>
      </c>
      <c r="D11" s="14">
        <v>46000</v>
      </c>
      <c r="E11" s="38">
        <f>C11*D11</f>
        <v>46000</v>
      </c>
    </row>
    <row r="12" spans="1:6" ht="15.75" thickBot="1" x14ac:dyDescent="0.3">
      <c r="A12" s="28"/>
      <c r="B12" s="28"/>
      <c r="C12" s="28"/>
      <c r="D12" s="39"/>
      <c r="E12" s="40">
        <f>SUM(E10:E11)</f>
        <v>68700</v>
      </c>
      <c r="F12" s="13"/>
    </row>
    <row r="13" spans="1:6" x14ac:dyDescent="0.25">
      <c r="A13" s="28"/>
      <c r="B13" s="28"/>
      <c r="C13" s="28"/>
      <c r="D13" s="29"/>
      <c r="E13" s="30"/>
      <c r="F13" s="13"/>
    </row>
    <row r="14" spans="1:6" ht="30" x14ac:dyDescent="0.25">
      <c r="A14" s="28"/>
      <c r="B14" s="28"/>
      <c r="C14" s="28"/>
      <c r="D14" s="31" t="s">
        <v>69</v>
      </c>
      <c r="E14" s="41">
        <f>E10+E11</f>
        <v>68700</v>
      </c>
      <c r="F14" s="13"/>
    </row>
    <row r="15" spans="1:6" ht="30" x14ac:dyDescent="0.25">
      <c r="A15" s="28"/>
      <c r="B15" s="28"/>
      <c r="C15" s="28"/>
      <c r="D15" s="32" t="s">
        <v>15</v>
      </c>
      <c r="E15" s="42"/>
      <c r="F15" s="13"/>
    </row>
    <row r="16" spans="1:6" x14ac:dyDescent="0.25">
      <c r="A16" s="28"/>
      <c r="B16" s="28"/>
      <c r="C16" s="28"/>
      <c r="D16" s="29"/>
      <c r="E16" s="30"/>
      <c r="F16" s="13"/>
    </row>
    <row r="17" spans="1:5" s="36" customFormat="1" ht="43.5" customHeight="1" thickBot="1" x14ac:dyDescent="0.3">
      <c r="A17" s="66" t="s">
        <v>62</v>
      </c>
      <c r="B17" s="67"/>
      <c r="C17" s="67"/>
      <c r="D17" s="67"/>
      <c r="E17" s="67"/>
    </row>
    <row r="18" spans="1:5" ht="26.25" thickBot="1" x14ac:dyDescent="0.3">
      <c r="A18" s="4" t="s">
        <v>5</v>
      </c>
      <c r="B18" s="55" t="s">
        <v>38</v>
      </c>
      <c r="C18" s="55"/>
      <c r="D18" s="5" t="s">
        <v>14</v>
      </c>
      <c r="E18" s="16" t="s">
        <v>63</v>
      </c>
    </row>
    <row r="19" spans="1:5" ht="26.25" thickBot="1" x14ac:dyDescent="0.3">
      <c r="A19" s="6" t="s">
        <v>6</v>
      </c>
      <c r="B19" s="65" t="s">
        <v>70</v>
      </c>
      <c r="C19" s="65"/>
      <c r="D19" s="7" t="s">
        <v>15</v>
      </c>
      <c r="E19" s="16" t="s">
        <v>63</v>
      </c>
    </row>
    <row r="20" spans="1:5" ht="15.75" thickBot="1" x14ac:dyDescent="0.3">
      <c r="A20" s="27" t="s">
        <v>16</v>
      </c>
      <c r="B20" s="57">
        <f>C10</f>
        <v>1</v>
      </c>
      <c r="C20" s="57"/>
      <c r="D20" s="7" t="s">
        <v>17</v>
      </c>
      <c r="E20" s="16" t="s">
        <v>63</v>
      </c>
    </row>
    <row r="21" spans="1:5" ht="26.25" thickBot="1" x14ac:dyDescent="0.3">
      <c r="A21" s="24" t="s">
        <v>68</v>
      </c>
      <c r="B21" s="68" t="s">
        <v>68</v>
      </c>
      <c r="C21" s="59"/>
      <c r="D21" s="19" t="s">
        <v>18</v>
      </c>
      <c r="E21" s="20" t="s">
        <v>63</v>
      </c>
    </row>
    <row r="22" spans="1:5" ht="15.75" thickBot="1" x14ac:dyDescent="0.3">
      <c r="A22" s="25" t="s">
        <v>68</v>
      </c>
      <c r="B22" s="68" t="s">
        <v>68</v>
      </c>
      <c r="C22" s="59"/>
      <c r="D22" s="69"/>
      <c r="E22" s="69"/>
    </row>
    <row r="23" spans="1:5" ht="15.75" thickBot="1" x14ac:dyDescent="0.3">
      <c r="A23" s="21" t="s">
        <v>9</v>
      </c>
      <c r="B23" s="23" t="s">
        <v>40</v>
      </c>
      <c r="C23" s="23" t="s">
        <v>8</v>
      </c>
      <c r="D23" s="43" t="s">
        <v>88</v>
      </c>
      <c r="E23" s="43"/>
    </row>
    <row r="24" spans="1:5" ht="15.75" thickBot="1" x14ac:dyDescent="0.3">
      <c r="A24" s="18"/>
      <c r="B24" s="23" t="s">
        <v>19</v>
      </c>
      <c r="C24" s="23" t="s">
        <v>74</v>
      </c>
      <c r="D24" s="47" t="s">
        <v>61</v>
      </c>
      <c r="E24" s="48"/>
    </row>
    <row r="25" spans="1:5" ht="33.75" customHeight="1" thickBot="1" x14ac:dyDescent="0.3">
      <c r="A25" s="8"/>
      <c r="B25" s="22" t="s">
        <v>20</v>
      </c>
      <c r="C25" s="22" t="s">
        <v>41</v>
      </c>
      <c r="D25" s="47" t="s">
        <v>61</v>
      </c>
      <c r="E25" s="48"/>
    </row>
    <row r="26" spans="1:5" ht="41.25" customHeight="1" thickBot="1" x14ac:dyDescent="0.3">
      <c r="A26" s="8"/>
      <c r="B26" s="22" t="s">
        <v>10</v>
      </c>
      <c r="C26" s="9" t="s">
        <v>78</v>
      </c>
      <c r="D26" s="47" t="s">
        <v>61</v>
      </c>
      <c r="E26" s="48"/>
    </row>
    <row r="27" spans="1:5" ht="15" customHeight="1" thickBot="1" x14ac:dyDescent="0.3">
      <c r="A27" s="8"/>
      <c r="B27" s="22" t="s">
        <v>21</v>
      </c>
      <c r="C27" s="9" t="s">
        <v>22</v>
      </c>
      <c r="D27" s="47" t="s">
        <v>61</v>
      </c>
      <c r="E27" s="48"/>
    </row>
    <row r="28" spans="1:5" ht="15.75" thickBot="1" x14ac:dyDescent="0.3">
      <c r="A28" s="8"/>
      <c r="B28" s="22" t="s">
        <v>23</v>
      </c>
      <c r="C28" s="22" t="s">
        <v>24</v>
      </c>
      <c r="D28" s="43" t="s">
        <v>61</v>
      </c>
      <c r="E28" s="43"/>
    </row>
    <row r="29" spans="1:5" ht="15.75" thickBot="1" x14ac:dyDescent="0.3">
      <c r="A29" s="8"/>
      <c r="B29" s="22" t="s">
        <v>25</v>
      </c>
      <c r="C29" s="22" t="s">
        <v>80</v>
      </c>
      <c r="D29" s="43" t="s">
        <v>61</v>
      </c>
      <c r="E29" s="43"/>
    </row>
    <row r="30" spans="1:5" ht="15.75" thickBot="1" x14ac:dyDescent="0.3">
      <c r="A30" s="8"/>
      <c r="B30" s="33" t="s">
        <v>26</v>
      </c>
      <c r="C30" s="33" t="s">
        <v>76</v>
      </c>
      <c r="D30" s="34"/>
      <c r="E30" s="35"/>
    </row>
    <row r="31" spans="1:5" ht="26.25" thickBot="1" x14ac:dyDescent="0.3">
      <c r="A31" s="8"/>
      <c r="B31" s="22" t="s">
        <v>27</v>
      </c>
      <c r="C31" s="22" t="s">
        <v>42</v>
      </c>
      <c r="D31" s="47" t="s">
        <v>61</v>
      </c>
      <c r="E31" s="48"/>
    </row>
    <row r="32" spans="1:5" ht="15.75" thickBot="1" x14ac:dyDescent="0.3">
      <c r="A32" s="8"/>
      <c r="B32" s="22" t="s">
        <v>28</v>
      </c>
      <c r="C32" s="22" t="s">
        <v>64</v>
      </c>
      <c r="D32" s="43" t="s">
        <v>61</v>
      </c>
      <c r="E32" s="43"/>
    </row>
    <row r="33" spans="1:5" ht="26.25" thickBot="1" x14ac:dyDescent="0.3">
      <c r="A33" s="18"/>
      <c r="B33" s="22" t="s">
        <v>29</v>
      </c>
      <c r="C33" s="22" t="s">
        <v>43</v>
      </c>
      <c r="D33" s="47" t="s">
        <v>61</v>
      </c>
      <c r="E33" s="48"/>
    </row>
    <row r="34" spans="1:5" ht="15.75" thickBot="1" x14ac:dyDescent="0.3">
      <c r="A34" s="18"/>
      <c r="B34" s="23" t="s">
        <v>30</v>
      </c>
      <c r="C34" s="22" t="s">
        <v>44</v>
      </c>
      <c r="D34" s="43" t="s">
        <v>61</v>
      </c>
      <c r="E34" s="43"/>
    </row>
    <row r="35" spans="1:5" ht="15.75" thickBot="1" x14ac:dyDescent="0.3">
      <c r="A35" s="18"/>
      <c r="B35" s="22" t="s">
        <v>11</v>
      </c>
      <c r="C35" s="22" t="s">
        <v>45</v>
      </c>
      <c r="D35" s="43" t="s">
        <v>61</v>
      </c>
      <c r="E35" s="43"/>
    </row>
    <row r="36" spans="1:5" ht="289.5" customHeight="1" thickBot="1" x14ac:dyDescent="0.3">
      <c r="A36" s="18"/>
      <c r="B36" s="22" t="s">
        <v>12</v>
      </c>
      <c r="C36" s="15" t="s">
        <v>65</v>
      </c>
      <c r="D36" s="47" t="s">
        <v>61</v>
      </c>
      <c r="E36" s="48"/>
    </row>
    <row r="37" spans="1:5" ht="26.25" thickBot="1" x14ac:dyDescent="0.3">
      <c r="A37" s="18"/>
      <c r="B37" s="22" t="s">
        <v>31</v>
      </c>
      <c r="C37" s="9" t="s">
        <v>79</v>
      </c>
      <c r="D37" s="47" t="s">
        <v>61</v>
      </c>
      <c r="E37" s="48"/>
    </row>
    <row r="38" spans="1:5" ht="15.75" thickBot="1" x14ac:dyDescent="0.3">
      <c r="A38" s="18"/>
      <c r="B38" s="33" t="s">
        <v>77</v>
      </c>
      <c r="C38" s="9" t="s">
        <v>83</v>
      </c>
      <c r="D38" s="34"/>
      <c r="E38" s="35"/>
    </row>
    <row r="39" spans="1:5" ht="15.75" thickBot="1" x14ac:dyDescent="0.3">
      <c r="A39" s="18"/>
      <c r="B39" s="22" t="s">
        <v>32</v>
      </c>
      <c r="C39" s="9" t="s">
        <v>75</v>
      </c>
      <c r="D39" s="43" t="s">
        <v>61</v>
      </c>
      <c r="E39" s="43"/>
    </row>
    <row r="40" spans="1:5" ht="15.75" thickBot="1" x14ac:dyDescent="0.3">
      <c r="A40" s="18"/>
      <c r="B40" s="22" t="s">
        <v>33</v>
      </c>
      <c r="C40" s="9" t="s">
        <v>60</v>
      </c>
      <c r="D40" s="43" t="s">
        <v>61</v>
      </c>
      <c r="E40" s="43"/>
    </row>
    <row r="41" spans="1:5" ht="15.75" thickBot="1" x14ac:dyDescent="0.3">
      <c r="A41" s="23" t="s">
        <v>34</v>
      </c>
      <c r="B41" s="22" t="s">
        <v>35</v>
      </c>
      <c r="C41" s="9" t="s">
        <v>84</v>
      </c>
      <c r="D41" s="47" t="s">
        <v>61</v>
      </c>
      <c r="E41" s="48"/>
    </row>
    <row r="42" spans="1:5" ht="13.9" customHeight="1" thickBot="1" x14ac:dyDescent="0.3">
      <c r="A42" s="23" t="s">
        <v>36</v>
      </c>
      <c r="B42" s="44" t="s">
        <v>46</v>
      </c>
      <c r="C42" s="44"/>
      <c r="D42" s="45" t="s">
        <v>61</v>
      </c>
      <c r="E42" s="46"/>
    </row>
    <row r="43" spans="1:5" ht="15.75" thickBot="1" x14ac:dyDescent="0.3"/>
    <row r="44" spans="1:5" ht="26.25" thickBot="1" x14ac:dyDescent="0.3">
      <c r="A44" s="4" t="s">
        <v>5</v>
      </c>
      <c r="B44" s="55" t="s">
        <v>39</v>
      </c>
      <c r="C44" s="55"/>
      <c r="D44" s="5" t="s">
        <v>14</v>
      </c>
      <c r="E44" s="16" t="s">
        <v>63</v>
      </c>
    </row>
    <row r="45" spans="1:5" ht="26.25" thickBot="1" x14ac:dyDescent="0.3">
      <c r="A45" s="26" t="s">
        <v>6</v>
      </c>
      <c r="B45" s="56" t="s">
        <v>71</v>
      </c>
      <c r="C45" s="56"/>
      <c r="D45" s="7" t="s">
        <v>15</v>
      </c>
      <c r="E45" s="16" t="s">
        <v>63</v>
      </c>
    </row>
    <row r="46" spans="1:5" ht="15.75" thickBot="1" x14ac:dyDescent="0.3">
      <c r="A46" s="27" t="s">
        <v>16</v>
      </c>
      <c r="B46" s="57">
        <f>C11</f>
        <v>1</v>
      </c>
      <c r="C46" s="57"/>
      <c r="D46" s="7" t="s">
        <v>17</v>
      </c>
      <c r="E46" s="16" t="s">
        <v>63</v>
      </c>
    </row>
    <row r="47" spans="1:5" ht="26.25" thickBot="1" x14ac:dyDescent="0.3">
      <c r="A47" s="24" t="s">
        <v>68</v>
      </c>
      <c r="B47" s="58" t="s">
        <v>68</v>
      </c>
      <c r="C47" s="59"/>
      <c r="D47" s="19" t="s">
        <v>18</v>
      </c>
      <c r="E47" s="20" t="s">
        <v>63</v>
      </c>
    </row>
    <row r="48" spans="1:5" ht="15.75" thickBot="1" x14ac:dyDescent="0.3">
      <c r="A48" s="25" t="s">
        <v>68</v>
      </c>
      <c r="B48" s="60" t="s">
        <v>68</v>
      </c>
      <c r="C48" s="61"/>
      <c r="D48" s="61"/>
      <c r="E48" s="62"/>
    </row>
    <row r="49" spans="1:5" ht="15.75" customHeight="1" thickBot="1" x14ac:dyDescent="0.3">
      <c r="A49" s="21" t="s">
        <v>47</v>
      </c>
      <c r="B49" s="10" t="s">
        <v>48</v>
      </c>
      <c r="C49" s="11" t="s">
        <v>67</v>
      </c>
      <c r="D49" s="47" t="s">
        <v>88</v>
      </c>
      <c r="E49" s="48"/>
    </row>
    <row r="50" spans="1:5" ht="90" thickBot="1" x14ac:dyDescent="0.3">
      <c r="A50" s="8"/>
      <c r="B50" s="49" t="s">
        <v>49</v>
      </c>
      <c r="C50" s="11" t="s">
        <v>72</v>
      </c>
      <c r="D50" s="51" t="s">
        <v>61</v>
      </c>
      <c r="E50" s="52"/>
    </row>
    <row r="51" spans="1:5" ht="15.75" thickBot="1" x14ac:dyDescent="0.3">
      <c r="A51" s="8"/>
      <c r="B51" s="50"/>
      <c r="C51" s="11"/>
      <c r="D51" s="53"/>
      <c r="E51" s="54"/>
    </row>
    <row r="52" spans="1:5" ht="26.25" customHeight="1" thickBot="1" x14ac:dyDescent="0.3">
      <c r="A52" s="8"/>
      <c r="B52" s="12" t="s">
        <v>50</v>
      </c>
      <c r="C52" s="22" t="s">
        <v>85</v>
      </c>
      <c r="D52" s="47" t="s">
        <v>61</v>
      </c>
      <c r="E52" s="48"/>
    </row>
    <row r="53" spans="1:5" ht="39" thickBot="1" x14ac:dyDescent="0.3">
      <c r="A53" s="8"/>
      <c r="B53" s="22" t="s">
        <v>10</v>
      </c>
      <c r="C53" s="9" t="s">
        <v>81</v>
      </c>
      <c r="D53" s="47" t="s">
        <v>61</v>
      </c>
      <c r="E53" s="48"/>
    </row>
    <row r="54" spans="1:5" ht="26.25" thickBot="1" x14ac:dyDescent="0.3">
      <c r="A54" s="8"/>
      <c r="B54" s="12" t="s">
        <v>51</v>
      </c>
      <c r="C54" s="22" t="s">
        <v>82</v>
      </c>
      <c r="D54" s="43" t="s">
        <v>61</v>
      </c>
      <c r="E54" s="43"/>
    </row>
    <row r="55" spans="1:5" ht="30.75" customHeight="1" thickBot="1" x14ac:dyDescent="0.3">
      <c r="A55" s="8"/>
      <c r="B55" s="12" t="s">
        <v>23</v>
      </c>
      <c r="C55" s="22" t="s">
        <v>73</v>
      </c>
      <c r="D55" s="43" t="s">
        <v>61</v>
      </c>
      <c r="E55" s="43"/>
    </row>
    <row r="56" spans="1:5" ht="26.25" thickBot="1" x14ac:dyDescent="0.3">
      <c r="A56" s="8"/>
      <c r="B56" s="12" t="s">
        <v>58</v>
      </c>
      <c r="C56" s="22" t="s">
        <v>87</v>
      </c>
      <c r="D56" s="47" t="s">
        <v>61</v>
      </c>
      <c r="E56" s="48"/>
    </row>
    <row r="57" spans="1:5" ht="15.75" thickBot="1" x14ac:dyDescent="0.3">
      <c r="A57" s="8"/>
      <c r="B57" s="12" t="s">
        <v>52</v>
      </c>
      <c r="C57" s="22" t="s">
        <v>53</v>
      </c>
      <c r="D57" s="43" t="s">
        <v>61</v>
      </c>
      <c r="E57" s="43"/>
    </row>
    <row r="58" spans="1:5" ht="39" thickBot="1" x14ac:dyDescent="0.3">
      <c r="A58" s="8"/>
      <c r="B58" s="12" t="s">
        <v>26</v>
      </c>
      <c r="C58" s="22" t="s">
        <v>86</v>
      </c>
      <c r="D58" s="43" t="s">
        <v>61</v>
      </c>
      <c r="E58" s="43"/>
    </row>
    <row r="59" spans="1:5" ht="306.75" thickBot="1" x14ac:dyDescent="0.3">
      <c r="A59" s="22"/>
      <c r="B59" s="12" t="s">
        <v>12</v>
      </c>
      <c r="C59" s="15" t="s">
        <v>65</v>
      </c>
      <c r="D59" s="47" t="s">
        <v>61</v>
      </c>
      <c r="E59" s="48"/>
    </row>
    <row r="60" spans="1:5" ht="15.75" thickBot="1" x14ac:dyDescent="0.3">
      <c r="A60" s="22" t="s">
        <v>54</v>
      </c>
      <c r="B60" s="44" t="s">
        <v>55</v>
      </c>
      <c r="C60" s="44"/>
      <c r="D60" s="43" t="s">
        <v>61</v>
      </c>
      <c r="E60" s="43"/>
    </row>
    <row r="61" spans="1:5" ht="15.75" thickBot="1" x14ac:dyDescent="0.3">
      <c r="A61" s="23" t="s">
        <v>56</v>
      </c>
      <c r="B61" s="70" t="s">
        <v>57</v>
      </c>
      <c r="C61" s="71"/>
      <c r="D61" s="45" t="s">
        <v>61</v>
      </c>
      <c r="E61" s="46"/>
    </row>
    <row r="64" spans="1:5" x14ac:dyDescent="0.25">
      <c r="C64" s="1" t="s">
        <v>59</v>
      </c>
    </row>
  </sheetData>
  <mergeCells count="48">
    <mergeCell ref="B60:C60"/>
    <mergeCell ref="D60:E60"/>
    <mergeCell ref="B61:C61"/>
    <mergeCell ref="D61:E61"/>
    <mergeCell ref="D56:E56"/>
    <mergeCell ref="D57:E57"/>
    <mergeCell ref="D58:E58"/>
    <mergeCell ref="D59:E59"/>
    <mergeCell ref="D55:E55"/>
    <mergeCell ref="D25:E25"/>
    <mergeCell ref="D36:E36"/>
    <mergeCell ref="D37:E37"/>
    <mergeCell ref="D39:E39"/>
    <mergeCell ref="D54:E54"/>
    <mergeCell ref="D53:E53"/>
    <mergeCell ref="D52:E52"/>
    <mergeCell ref="D41:E41"/>
    <mergeCell ref="D26:E26"/>
    <mergeCell ref="D28:E28"/>
    <mergeCell ref="D29:E29"/>
    <mergeCell ref="D31:E31"/>
    <mergeCell ref="D32:E32"/>
    <mergeCell ref="D34:E34"/>
    <mergeCell ref="D27:E27"/>
    <mergeCell ref="D33:E33"/>
    <mergeCell ref="B21:C21"/>
    <mergeCell ref="B22:C22"/>
    <mergeCell ref="D22:E22"/>
    <mergeCell ref="D23:E23"/>
    <mergeCell ref="D24:E24"/>
    <mergeCell ref="A7:E7"/>
    <mergeCell ref="A8:E8"/>
    <mergeCell ref="B18:C18"/>
    <mergeCell ref="B19:C19"/>
    <mergeCell ref="B20:C20"/>
    <mergeCell ref="A17:E17"/>
    <mergeCell ref="B50:B51"/>
    <mergeCell ref="D50:E51"/>
    <mergeCell ref="B44:C44"/>
    <mergeCell ref="B45:C45"/>
    <mergeCell ref="B46:C46"/>
    <mergeCell ref="B47:C47"/>
    <mergeCell ref="B48:E48"/>
    <mergeCell ref="D35:E35"/>
    <mergeCell ref="D40:E40"/>
    <mergeCell ref="B42:C42"/>
    <mergeCell ref="D42:E42"/>
    <mergeCell ref="D49:E49"/>
  </mergeCells>
  <pageMargins left="0.7" right="0.7" top="0.78749999999999998" bottom="0.78749999999999998" header="0.51180555555555496" footer="0.51180555555555496"/>
  <pageSetup paperSize="9" scale="58" firstPageNumber="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workbookViewId="0">
      <selection activeCell="C11" sqref="C11"/>
    </sheetView>
  </sheetViews>
  <sheetFormatPr defaultRowHeight="15" x14ac:dyDescent="0.25"/>
  <cols>
    <col min="1" max="1" width="30.7109375" bestFit="1" customWidth="1"/>
    <col min="2" max="2" width="50.7109375" bestFit="1" customWidth="1"/>
    <col min="3" max="3" width="29.28515625" bestFit="1" customWidth="1"/>
    <col min="4" max="4" width="11.140625" bestFit="1" customWidth="1"/>
  </cols>
  <sheetData>
    <row r="1" spans="1:4" x14ac:dyDescent="0.25">
      <c r="D1" t="s">
        <v>2</v>
      </c>
    </row>
    <row r="2" spans="1:4" x14ac:dyDescent="0.25">
      <c r="C2" t="s">
        <v>4</v>
      </c>
      <c r="D2" t="s">
        <v>3</v>
      </c>
    </row>
    <row r="3" spans="1:4" x14ac:dyDescent="0.25">
      <c r="A3" t="s">
        <v>0</v>
      </c>
    </row>
    <row r="5" spans="1:4" x14ac:dyDescent="0.25">
      <c r="B5" t="s">
        <v>1</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5</vt:i4>
      </vt:variant>
    </vt:vector>
  </HeadingPairs>
  <TitlesOfParts>
    <vt:vector size="7" baseType="lpstr">
      <vt:lpstr>Tech.spec.</vt:lpstr>
      <vt:lpstr>List4</vt:lpstr>
      <vt:lpstr>DruhVZ</vt:lpstr>
      <vt:lpstr>hodnoceni</vt:lpstr>
      <vt:lpstr>kvalifikace</vt:lpstr>
      <vt:lpstr>Tech.spec.!Oblast_tisku</vt:lpstr>
      <vt:lpstr>TypVZ</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2022-01-07T10:53:59Z</dcterms:created>
  <dcterms:modified xsi:type="dcterms:W3CDTF">2025-03-21T08:24:48Z</dcterms:modified>
</cp:coreProperties>
</file>