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255" windowWidth="18195" windowHeight="11640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<sst xmlns="http://schemas.openxmlformats.org/spreadsheetml/2006/main" count="564" uniqueCount="266">
  <si>
    <t>Požadavek</t>
  </si>
  <si>
    <t>Nabídková cena (Kč)</t>
  </si>
  <si>
    <t>Flash disk</t>
  </si>
  <si>
    <t>2A</t>
  </si>
  <si>
    <t>Nabídková cena bez DPH</t>
  </si>
  <si>
    <t>Počet kusů:</t>
  </si>
  <si>
    <t>DPH</t>
  </si>
  <si>
    <t>Nabídková cena včetně DPH</t>
  </si>
  <si>
    <t>Minimální konfigurace:</t>
  </si>
  <si>
    <t>Kapacita:</t>
  </si>
  <si>
    <t>16 Gb</t>
  </si>
  <si>
    <t>Rozhraní:</t>
  </si>
  <si>
    <t xml:space="preserve">USB 3.0 </t>
  </si>
  <si>
    <t>Přenosová rychlost:</t>
  </si>
  <si>
    <t>Materiál:</t>
  </si>
  <si>
    <t>1A</t>
  </si>
  <si>
    <t>odolný povrch, s víčkem</t>
  </si>
  <si>
    <t>Uchazeč doplní do zelených políček konkrétní zboží a komponenty, které nabízí.</t>
  </si>
  <si>
    <t>Vědecká knihovna</t>
  </si>
  <si>
    <t>Externí disk</t>
  </si>
  <si>
    <t>1000 GB</t>
  </si>
  <si>
    <t>velikost</t>
  </si>
  <si>
    <t>2,5"</t>
  </si>
  <si>
    <t>USB 3.0 (zpětně kompatibilní s USB 2.0)</t>
  </si>
  <si>
    <t>Filozofická fakulta - Projekt Naki</t>
  </si>
  <si>
    <t>FF- KPF</t>
  </si>
  <si>
    <t>FF - KPF</t>
  </si>
  <si>
    <t>Předpokládaná cena bez DPH:</t>
  </si>
  <si>
    <t>90Mb/s</t>
  </si>
  <si>
    <t>Provedení:</t>
  </si>
  <si>
    <t xml:space="preserve">pogumovaný povrch, odolný proti nárazu </t>
  </si>
  <si>
    <t>3A</t>
  </si>
  <si>
    <t>4A</t>
  </si>
  <si>
    <t>Typ</t>
  </si>
  <si>
    <t>Rozhraní</t>
  </si>
  <si>
    <t>Příslušenství:</t>
  </si>
  <si>
    <t>4B</t>
  </si>
  <si>
    <t>Notebook</t>
  </si>
  <si>
    <t>33 000,- Kč</t>
  </si>
  <si>
    <t>Procesor:</t>
  </si>
  <si>
    <t>Operační pamět:</t>
  </si>
  <si>
    <t>min. 8GB</t>
  </si>
  <si>
    <t>Pevný disk:</t>
  </si>
  <si>
    <t>SSD min 256GB</t>
  </si>
  <si>
    <t>baterie:</t>
  </si>
  <si>
    <t>výdrž min. 6 hod.</t>
  </si>
  <si>
    <t>Požadovaná výbava</t>
  </si>
  <si>
    <t>Touchpad, LAN 10/100/1000, WiFi 802.11 b/g/n, Bluetooth, Webkamera, min 2x USB</t>
  </si>
  <si>
    <t>Váha</t>
  </si>
  <si>
    <t xml:space="preserve"> Max. 1,5 kg</t>
  </si>
  <si>
    <t>Grafická karta</t>
  </si>
  <si>
    <t>Ano, samostatná, min. 1 GB</t>
  </si>
  <si>
    <t>Monitor:</t>
  </si>
  <si>
    <t>Min. 13" - Max 14“, integrovaná 1,3Mpx Webcam, matný</t>
  </si>
  <si>
    <t>Operační systém:</t>
  </si>
  <si>
    <t>Klávesnice</t>
  </si>
  <si>
    <t>podsvícená</t>
  </si>
  <si>
    <t>Připojení:</t>
  </si>
  <si>
    <t>3G modul</t>
  </si>
  <si>
    <t>5A</t>
  </si>
  <si>
    <t>Notebook pro práci s GIS</t>
  </si>
  <si>
    <t>Použití: Práce s náročnými GSI aplikacemi</t>
  </si>
  <si>
    <t>30 000,- Kč</t>
  </si>
  <si>
    <t xml:space="preserve">Optická mechanika: </t>
  </si>
  <si>
    <t>DVD+/-RW</t>
  </si>
  <si>
    <t>min 500GB + 16GB SSD</t>
  </si>
  <si>
    <t>Touchpad, RJ-45 LAN 10/100/1000, WiFi 802.11 b/g/n, Bluetooth, Webkamera, min 3x USB z toho min. 1x USB 3.0, čtečka karet</t>
  </si>
  <si>
    <t>nesdílená paměť min 1GB</t>
  </si>
  <si>
    <t>Min. 15" – Max 16", integrovaná web kamera</t>
  </si>
  <si>
    <t>Rozměry</t>
  </si>
  <si>
    <t>výška max 40mm</t>
  </si>
  <si>
    <t>FŽP</t>
  </si>
  <si>
    <t>5B</t>
  </si>
  <si>
    <t>Položka</t>
  </si>
  <si>
    <t>Předmět</t>
  </si>
  <si>
    <t>Ks</t>
  </si>
  <si>
    <t>Cena</t>
  </si>
  <si>
    <t>Předpokládaná cena celkem bez DPH</t>
  </si>
  <si>
    <t>PF</t>
  </si>
  <si>
    <t>Počítač</t>
  </si>
  <si>
    <t>Set klávesnice a myš</t>
  </si>
  <si>
    <t>Monitor</t>
  </si>
  <si>
    <t>Tiskárna (3v1)</t>
  </si>
  <si>
    <t>6A</t>
  </si>
  <si>
    <t>Notebook pro práci s GIS</t>
  </si>
  <si>
    <t>Optická mechanika:</t>
  </si>
  <si>
    <t>7A</t>
  </si>
  <si>
    <t>PF - Katedra preprimárního a primárního vzdělávání</t>
  </si>
  <si>
    <t>1 ks</t>
  </si>
  <si>
    <t>Počítačová skříň:</t>
  </si>
  <si>
    <t>PC</t>
  </si>
  <si>
    <t>min. 6000 bodů dle www.cpubenchmark.net</t>
  </si>
  <si>
    <t>min. 4 GB DDR3 1600 MHz</t>
  </si>
  <si>
    <t>min. 500 GB, 7200 ot./miin. SATA 6Gb/s</t>
  </si>
  <si>
    <t>DVD+/-RW Super Multi</t>
  </si>
  <si>
    <t>dedikovaná</t>
  </si>
  <si>
    <t>USB 3.0, 2x USB plus audio vstup a výstup vpředu</t>
  </si>
  <si>
    <t>Příslušenství</t>
  </si>
  <si>
    <t>LAN 10/100/1000</t>
  </si>
  <si>
    <t>OS</t>
  </si>
  <si>
    <t>Záruka</t>
  </si>
  <si>
    <t>36 měsíců na součásti, práci a servis u zákazníka (3-3-3)</t>
  </si>
  <si>
    <t>USB rozhraní</t>
  </si>
  <si>
    <t>Myš</t>
  </si>
  <si>
    <t>laserová /  rolovací kolečko</t>
  </si>
  <si>
    <t>standard CZ popisky</t>
  </si>
  <si>
    <t>3 600,- Kč</t>
  </si>
  <si>
    <t>úhlopříčka</t>
  </si>
  <si>
    <t>min. 24"</t>
  </si>
  <si>
    <t>rozlišení</t>
  </si>
  <si>
    <t>min. 1920 x 1080</t>
  </si>
  <si>
    <t>odezva</t>
  </si>
  <si>
    <t>max. 5ms</t>
  </si>
  <si>
    <t>jas</t>
  </si>
  <si>
    <t>min. 250cd/m2</t>
  </si>
  <si>
    <t>poměr stran</t>
  </si>
  <si>
    <t>16:9</t>
  </si>
  <si>
    <t>náklopný stojan</t>
  </si>
  <si>
    <t>ano</t>
  </si>
  <si>
    <t>Záruka:</t>
  </si>
  <si>
    <t>3 roky</t>
  </si>
  <si>
    <t>10 500,- Kč</t>
  </si>
  <si>
    <t>Tiskárna:</t>
  </si>
  <si>
    <t>barevná laserová, formát A4, LED technologie tisku, rozlišení až 1200×600 dpi, duplex, rychlost tisku min. 22 str./min (24 str./min černobíle), vstupní zásobník s kapacitou min. 250 listů.</t>
  </si>
  <si>
    <t>Skener:</t>
  </si>
  <si>
    <t>rozlišení – 1200×1200 DPI, podávání dokumentů – automatický oboustranný podavač dokumentů, plochý skener. Výstupní formát – PDF, TIFF, JPEG, XPS.</t>
  </si>
  <si>
    <t>Kopírka:</t>
  </si>
  <si>
    <t>rozlišení kopírky až 600×600 DPI, zvětšení/zmenšení 25-400%</t>
  </si>
  <si>
    <t xml:space="preserve">Podporované OS: </t>
  </si>
  <si>
    <t>Microsoft Windows 2000, 2003 x64, XP Home, XP Professional, XP Professional x64, Vista, Vista x64.</t>
  </si>
  <si>
    <t>2 roky</t>
  </si>
  <si>
    <t>min. 3800 bodů dle www.cpubenchmark.net</t>
  </si>
  <si>
    <t>min. 8 GB</t>
  </si>
  <si>
    <t>HDD 500GB + SSD 16GB</t>
  </si>
  <si>
    <t>Led panel</t>
  </si>
  <si>
    <t>min. 14"</t>
  </si>
  <si>
    <t>USB 3.0, 2× USB plus audio vstup a výstup vpředu, D–Sub (VGA)</t>
  </si>
  <si>
    <t>FZS</t>
  </si>
  <si>
    <t>64 Gb</t>
  </si>
  <si>
    <t>4 000,- Kč</t>
  </si>
  <si>
    <t>1000,- Kč</t>
  </si>
  <si>
    <t>2 640,- Kč</t>
  </si>
  <si>
    <t>USB 3.0 zpětně kompatibilní s USB 2.0</t>
  </si>
  <si>
    <t xml:space="preserve"> s krytem</t>
  </si>
  <si>
    <t>PřF</t>
  </si>
  <si>
    <t>14 500,- Kč</t>
  </si>
  <si>
    <t>Display:</t>
  </si>
  <si>
    <t>Operační paměť:</t>
  </si>
  <si>
    <t>Pevný disk</t>
  </si>
  <si>
    <t>Hmotnost:</t>
  </si>
  <si>
    <t>Výdrž baterie</t>
  </si>
  <si>
    <t>15,6" (minimálně 1366x768 a maximálně 1600x900), antireflexní nebo matný</t>
  </si>
  <si>
    <t>min. 4000 bodů dle www.cpubenchmark.net</t>
  </si>
  <si>
    <t>min. 500 GB SATA, min. 7 200rpm nebo 256 GB SSD</t>
  </si>
  <si>
    <t>min. 2 GB vlastní paměti</t>
  </si>
  <si>
    <t>min. 4GB 1600MHz DD3</t>
  </si>
  <si>
    <t>min. 1 x VGA nebo redukce součástí dodávky, 1 x HDMI 1.4, 2x USB 3.0, 1 x RJ45 (1000Mb/s), čtečka karet SD</t>
  </si>
  <si>
    <t>Bluetooth 4.0, ethernet, wi-fi, trackpoint, brašna pro 15,6" notebook</t>
  </si>
  <si>
    <t>min. 7 hod.</t>
  </si>
  <si>
    <t>operační systém s úplnou nativní podporou Active Directory</t>
  </si>
  <si>
    <t>36 měsíců</t>
  </si>
  <si>
    <t>1 set</t>
  </si>
  <si>
    <t>Operační systém</t>
  </si>
  <si>
    <t xml:space="preserve">5C </t>
  </si>
  <si>
    <t>5D</t>
  </si>
  <si>
    <t>5E</t>
  </si>
  <si>
    <t>5C</t>
  </si>
  <si>
    <t>Dataprojektor</t>
  </si>
  <si>
    <t>PC All in One</t>
  </si>
  <si>
    <t>stolní PC+monitory</t>
  </si>
  <si>
    <t>notebook</t>
  </si>
  <si>
    <t xml:space="preserve">FZS </t>
  </si>
  <si>
    <t xml:space="preserve">Dataprojektor </t>
  </si>
  <si>
    <t>Popis</t>
  </si>
  <si>
    <t>DLP dataprojektor</t>
  </si>
  <si>
    <t>Projekční technologie</t>
  </si>
  <si>
    <t>DLP</t>
  </si>
  <si>
    <t>Projekční vzdálenost</t>
  </si>
  <si>
    <t>1 -11 m</t>
  </si>
  <si>
    <t>Nativní rozlišení</t>
  </si>
  <si>
    <t>nativní rozlišení SVGA 800 x 600, kompatibilni fullHD 1920 x 1080, poměr 4:3, kompatibilni s 16:9</t>
  </si>
  <si>
    <t>Svítivost</t>
  </si>
  <si>
    <t>kompatibilní</t>
  </si>
  <si>
    <t>Kontrast</t>
  </si>
  <si>
    <t>12000:1</t>
  </si>
  <si>
    <t>Normy obrazového signálu:</t>
  </si>
  <si>
    <t>PAL, 3D ready</t>
  </si>
  <si>
    <t>Vstupy:</t>
  </si>
  <si>
    <t>D - Sub, S - Video</t>
  </si>
  <si>
    <t>dálkové ovládání</t>
  </si>
  <si>
    <t>PC All in one</t>
  </si>
  <si>
    <t>9200,- Kč</t>
  </si>
  <si>
    <t>All in One</t>
  </si>
  <si>
    <t>min. 2 GB DDR3</t>
  </si>
  <si>
    <t xml:space="preserve">min. 500 GB, 7200 ot, </t>
  </si>
  <si>
    <t>DVD±RW</t>
  </si>
  <si>
    <t>integrovaná, zvládající HD rozlišení (multimedia)</t>
  </si>
  <si>
    <t>LCD monitor:</t>
  </si>
  <si>
    <t>21.5" 1920x1080 TFT LCD, LED podsvícení</t>
  </si>
  <si>
    <t>stolní PC</t>
  </si>
  <si>
    <t>10000,- Kč</t>
  </si>
  <si>
    <t>Microtower, tower, miditower</t>
  </si>
  <si>
    <t>min. 2500 bodů dle www.cpubenchmark.net</t>
  </si>
  <si>
    <t>min. 4 GB DDR3</t>
  </si>
  <si>
    <r>
      <t>24" 1920x1080 TFT LCD, LED podsvícení, DVI+HDMI, reproduktory, 5ms, 300cd/m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>, dynamický kontrast 12 000 000:1</t>
    </r>
  </si>
  <si>
    <t>6700,- Kč</t>
  </si>
  <si>
    <t>min. 1600 bodů dle www.cpubenchmark.net</t>
  </si>
  <si>
    <t>min. 320GB, 5400 ot.</t>
  </si>
  <si>
    <t>integrovaná, zvládající multimedia</t>
  </si>
  <si>
    <r>
      <t xml:space="preserve">15.6" 1366x768 TFT LCD, LED podsvícení, lesklý , DVI+HDMI, reproduktory, 5ms, </t>
    </r>
    <r>
      <rPr>
        <sz val="10"/>
        <color indexed="8"/>
        <rFont val="Arial"/>
        <family val="2"/>
      </rPr>
      <t>1</t>
    </r>
  </si>
  <si>
    <t>8A</t>
  </si>
  <si>
    <t>Předpokl. cena bez DPH:</t>
  </si>
  <si>
    <t>Celkem</t>
  </si>
  <si>
    <t>8B</t>
  </si>
  <si>
    <t>8C</t>
  </si>
  <si>
    <t>8D</t>
  </si>
  <si>
    <t>9A</t>
  </si>
  <si>
    <t>minimálně 1500 bodů dle www.cpubenchmark.net</t>
  </si>
  <si>
    <t>min. 4GB DDR3</t>
  </si>
  <si>
    <t>min. 500 GB, 7200 rpm</t>
  </si>
  <si>
    <t>DVD RW</t>
  </si>
  <si>
    <t>integrovaná</t>
  </si>
  <si>
    <t>15.6" TFT LCD displej s LED podsvícením, matný
Rozlišení: 1366 x 768 bodů</t>
  </si>
  <si>
    <t>Ostatní:</t>
  </si>
  <si>
    <t>WiFi 802.11b/g/n, LAN Ethernet, Bluetooth 4.0, 1x USB 3.0, 3x USB 2.0, webová kamera 720p a mikrofon, čtečka paměťových karet MMC/SD, dokovací konektor, D-Sub,výdrž baterie 6 hodin, hmotnost do 2.5 kg</t>
  </si>
  <si>
    <t>Příslušenství: brašna přes rameno pro každý notebook</t>
  </si>
  <si>
    <t>FZS projekt IRP4 - Regionální excelence</t>
  </si>
  <si>
    <t>23 400,- Kč</t>
  </si>
  <si>
    <t xml:space="preserve">Příloha č.1  Podrobná specifikace položek </t>
  </si>
  <si>
    <t>Uchazeč:</t>
  </si>
  <si>
    <t>Univerzita Jana Evanglisty Purkyně v Ústí nad Labem</t>
  </si>
  <si>
    <t>(obchodní firma nebo název)</t>
  </si>
  <si>
    <t>Sídlo:</t>
  </si>
  <si>
    <t>(v případě fyzické osoby bydliště)</t>
  </si>
  <si>
    <t>Pasteurova 1, 400 96  Ústí nad Labem</t>
  </si>
  <si>
    <t>(celá adresa vč. PSČ)</t>
  </si>
  <si>
    <t>Právní forma:</t>
  </si>
  <si>
    <t>IČ:</t>
  </si>
  <si>
    <t>DIČ:</t>
  </si>
  <si>
    <t>CZ44555601</t>
  </si>
  <si>
    <t>Profesionální operační systém do firemního nasazení kompatibilní se stávajícím počítačovým systémem univerzity.</t>
  </si>
  <si>
    <t>Numerická klávesnice, klasické rozložení klávesnice, CTRL vlevo dole, standardní funkční klávesy, samostatné plnohodnotné kurzorové šipky.</t>
  </si>
  <si>
    <t>Max. do 3,3 kg</t>
  </si>
  <si>
    <t xml:space="preserve">min. 6290 bodů dle www.cpubenchmark.net </t>
  </si>
  <si>
    <t xml:space="preserve">min. 4360 bodů dle www.cpubenchmark.net </t>
  </si>
  <si>
    <t>max. do 2,5 kg s baterií</t>
  </si>
  <si>
    <t>min. 2330 bodů dle www.cpubenchmark.net</t>
  </si>
  <si>
    <t>Ethernet 10/100/1000 Mbps, WiFi 802.11b/g/n, webová kamera, 4x USB 2.0, 1x sluchátka/mikrofon, čtečka paměťových karet, vestavěné reproduktory, klávesnice+myš.</t>
  </si>
  <si>
    <t>Ethernet 10/100 Mbps, 6x USB 2.0, 1x Sluchátka/ mikrofon,  klávesnice+myš, DVI, D-Sub</t>
  </si>
  <si>
    <t>Ethernet 10/100 Mbps, WiFi 802.11b/g/n, Bluetooth2x USB 2.0, 1x Sluchátka/ mikrofon, vestavěná numerická klávesnice, VGA (D - Sub, HDMI</t>
  </si>
  <si>
    <t>Batoh k noteboku B (15-16")</t>
  </si>
  <si>
    <t>2700,-</t>
  </si>
  <si>
    <t>Batoh na záda</t>
  </si>
  <si>
    <t>Provedení</t>
  </si>
  <si>
    <t>kvalitní nepromokavé provedení (kůže nebo odolná látka), kovové jezdce zipů, samostatné oddíly pro uložení tužek, mob. telefonu a dokladů, tmavá barva, egonomická odvětraná záda, polstrované ramenní popruhy</t>
  </si>
  <si>
    <t>4C</t>
  </si>
  <si>
    <t>Batoh k notebooku 4B (15-16")</t>
  </si>
  <si>
    <t>Předpoklád. cena bez DPH:</t>
  </si>
  <si>
    <t xml:space="preserve">Záruka: </t>
  </si>
  <si>
    <t xml:space="preserve">Profesionální operační systém do firemního nasazení kompatibilní se stávajícím počítačovým systémem univerzity. Kompatibilní s aplikaci ArcGIS 10.1 for Desktop.
</t>
  </si>
  <si>
    <t>Profesionální operační systém do firemního nasazení kompatibilní se stávajícím počítačovým systémem univerzity. Kompatibilní s aplikaci ArcGIS 10.1 for Desktop.</t>
  </si>
  <si>
    <t xml:space="preserve">5 900,- Kč </t>
  </si>
  <si>
    <t>min. 23"</t>
  </si>
  <si>
    <t>10A</t>
  </si>
  <si>
    <t>Rektorát UJEP</t>
  </si>
  <si>
    <t>10 800,-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</si>
</sst>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Kč&quot;;[Red]\-#,##0\ &quot;Kč&quot;"/>
    <numFmt numFmtId="164" formatCode="#,##0.00\ &quot;Kč&quot;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u val="single"/>
      <sz val="9"/>
      <color rgb="FFFF0000"/>
      <name val="Segoe UI"/>
      <family val="2"/>
    </font>
    <font>
      <u val="single"/>
      <sz val="11"/>
      <color theme="10"/>
      <name val="Calibri"/>
      <family val="2"/>
      <scheme val="minor"/>
    </font>
    <font>
      <u val="single"/>
      <sz val="11"/>
      <color rgb="FFFF0000"/>
      <name val="Calibri"/>
      <family val="2"/>
      <scheme val="minor"/>
    </font>
    <font>
      <b/>
      <sz val="11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sz val="11"/>
      <color theme="1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/>
      <right style="medium"/>
      <top style="medium"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/>
      <right/>
      <top/>
      <bottom style="medium">
        <color indexed="8"/>
      </bottom>
    </border>
    <border>
      <left style="medium"/>
      <right style="medium"/>
      <top/>
      <bottom style="medium">
        <color indexed="8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/>
      <right/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/>
      <right style="medium"/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/>
      <right style="medium"/>
      <top/>
      <bottom style="medium"/>
    </border>
    <border>
      <left style="medium">
        <color indexed="8"/>
      </left>
      <right style="medium"/>
      <top style="medium">
        <color indexed="8"/>
      </top>
      <bottom/>
    </border>
    <border>
      <left style="medium"/>
      <right style="medium"/>
      <top style="medium">
        <color indexed="8"/>
      </top>
      <bottom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>
        <color indexed="8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>
        <color indexed="8"/>
      </top>
      <bottom style="medium">
        <color indexed="8"/>
      </bottom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>
        <color indexed="8"/>
      </left>
      <right/>
      <top style="medium">
        <color indexed="8"/>
      </top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>
        <color indexed="8"/>
      </left>
      <right style="medium"/>
      <top/>
      <bottom style="medium">
        <color indexed="8"/>
      </bottom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/>
      <top style="medium"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>
      <alignment/>
      <protection/>
    </xf>
    <xf numFmtId="0" fontId="11" fillId="0" borderId="0" applyNumberFormat="0" applyFill="0" applyBorder="0" applyAlignment="0" applyProtection="0"/>
  </cellStyleXfs>
  <cellXfs count="211">
    <xf numFmtId="0" fontId="0" fillId="0" borderId="0" xfId="0"/>
    <xf numFmtId="0" fontId="3" fillId="2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4" fillId="2" borderId="8" xfId="0" applyFont="1" applyFill="1" applyBorder="1" applyAlignment="1">
      <alignment vertical="top" wrapText="1"/>
    </xf>
    <xf numFmtId="0" fontId="4" fillId="2" borderId="9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4" fillId="3" borderId="11" xfId="0" applyFont="1" applyFill="1" applyBorder="1" applyAlignment="1">
      <alignment horizontal="center" vertical="top" wrapText="1"/>
    </xf>
    <xf numFmtId="0" fontId="4" fillId="3" borderId="12" xfId="0" applyFont="1" applyFill="1" applyBorder="1" applyAlignment="1">
      <alignment horizontal="center" vertical="top" wrapText="1"/>
    </xf>
    <xf numFmtId="0" fontId="4" fillId="2" borderId="13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3" fillId="2" borderId="14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0" fontId="3" fillId="0" borderId="15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/>
    </xf>
    <xf numFmtId="4" fontId="3" fillId="0" borderId="15" xfId="0" applyNumberFormat="1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center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6" fontId="3" fillId="2" borderId="5" xfId="0" applyNumberFormat="1" applyFont="1" applyFill="1" applyBorder="1" applyAlignment="1">
      <alignment vertical="top" wrapText="1"/>
    </xf>
    <xf numFmtId="0" fontId="4" fillId="2" borderId="16" xfId="0" applyFont="1" applyFill="1" applyBorder="1" applyAlignment="1">
      <alignment vertical="top" wrapText="1"/>
    </xf>
    <xf numFmtId="4" fontId="3" fillId="0" borderId="15" xfId="0" applyNumberFormat="1" applyFont="1" applyBorder="1" applyAlignment="1">
      <alignment horizontal="right"/>
    </xf>
    <xf numFmtId="4" fontId="3" fillId="0" borderId="15" xfId="0" applyNumberFormat="1" applyFont="1" applyBorder="1" applyAlignment="1">
      <alignment/>
    </xf>
    <xf numFmtId="3" fontId="3" fillId="0" borderId="0" xfId="0" applyNumberFormat="1" applyFont="1" applyBorder="1" applyAlignment="1">
      <alignment horizontal="left"/>
    </xf>
    <xf numFmtId="0" fontId="3" fillId="2" borderId="16" xfId="0" applyFont="1" applyFill="1" applyBorder="1" applyAlignment="1">
      <alignment vertical="top" wrapText="1"/>
    </xf>
    <xf numFmtId="49" fontId="4" fillId="2" borderId="17" xfId="0" applyNumberFormat="1" applyFont="1" applyFill="1" applyBorder="1" applyAlignment="1">
      <alignment vertical="center" wrapText="1"/>
    </xf>
    <xf numFmtId="0" fontId="4" fillId="2" borderId="17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vertical="top" wrapText="1"/>
    </xf>
    <xf numFmtId="0" fontId="1" fillId="4" borderId="10" xfId="0" applyFont="1" applyFill="1" applyBorder="1" applyAlignment="1">
      <alignment vertical="top" wrapText="1"/>
    </xf>
    <xf numFmtId="0" fontId="4" fillId="5" borderId="0" xfId="0" applyFont="1" applyFill="1" applyBorder="1" applyAlignment="1">
      <alignment vertical="top" wrapText="1"/>
    </xf>
    <xf numFmtId="0" fontId="4" fillId="5" borderId="0" xfId="0" applyFont="1" applyFill="1" applyBorder="1" applyAlignment="1">
      <alignment horizontal="center" vertical="top" wrapText="1"/>
    </xf>
    <xf numFmtId="0" fontId="0" fillId="5" borderId="0" xfId="0" applyFill="1"/>
    <xf numFmtId="0" fontId="3" fillId="0" borderId="15" xfId="0" applyFont="1" applyBorder="1" applyAlignment="1">
      <alignment horizontal="center" wrapText="1"/>
    </xf>
    <xf numFmtId="0" fontId="3" fillId="0" borderId="15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/>
    <xf numFmtId="4" fontId="3" fillId="0" borderId="0" xfId="0" applyNumberFormat="1" applyFont="1" applyBorder="1" applyAlignment="1">
      <alignment horizontal="left"/>
    </xf>
    <xf numFmtId="0" fontId="1" fillId="2" borderId="9" xfId="0" applyFont="1" applyFill="1" applyBorder="1" applyAlignment="1">
      <alignment vertical="top" wrapText="1"/>
    </xf>
    <xf numFmtId="0" fontId="1" fillId="2" borderId="1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left" vertical="top" wrapText="1"/>
    </xf>
    <xf numFmtId="49" fontId="4" fillId="2" borderId="10" xfId="0" applyNumberFormat="1" applyFont="1" applyFill="1" applyBorder="1" applyAlignment="1">
      <alignment horizontal="left" vertical="top" wrapText="1"/>
    </xf>
    <xf numFmtId="0" fontId="5" fillId="0" borderId="0" xfId="0" applyFont="1"/>
    <xf numFmtId="0" fontId="10" fillId="0" borderId="0" xfId="0" applyFont="1"/>
    <xf numFmtId="0" fontId="12" fillId="0" borderId="0" xfId="21" applyFont="1"/>
    <xf numFmtId="0" fontId="3" fillId="0" borderId="15" xfId="20" applyFont="1" applyBorder="1" applyAlignment="1">
      <alignment horizontal="center"/>
      <protection/>
    </xf>
    <xf numFmtId="4" fontId="3" fillId="0" borderId="15" xfId="20" applyNumberFormat="1" applyFont="1" applyBorder="1" applyAlignment="1">
      <alignment/>
      <protection/>
    </xf>
    <xf numFmtId="0" fontId="3" fillId="0" borderId="0" xfId="20" applyFont="1" applyBorder="1" applyAlignment="1">
      <alignment horizontal="center"/>
      <protection/>
    </xf>
    <xf numFmtId="4" fontId="3" fillId="0" borderId="0" xfId="20" applyNumberFormat="1" applyFont="1" applyBorder="1" applyAlignment="1">
      <alignment/>
      <protection/>
    </xf>
    <xf numFmtId="0" fontId="13" fillId="2" borderId="1" xfId="20" applyFont="1" applyFill="1" applyBorder="1" applyAlignment="1">
      <alignment vertical="top" wrapText="1"/>
      <protection/>
    </xf>
    <xf numFmtId="0" fontId="3" fillId="2" borderId="2" xfId="20" applyFont="1" applyFill="1" applyBorder="1" applyAlignment="1">
      <alignment vertical="top" wrapText="1"/>
      <protection/>
    </xf>
    <xf numFmtId="0" fontId="3" fillId="2" borderId="14" xfId="20" applyFont="1" applyFill="1" applyBorder="1" applyAlignment="1">
      <alignment vertical="top" wrapText="1"/>
      <protection/>
    </xf>
    <xf numFmtId="0" fontId="3" fillId="2" borderId="3" xfId="20" applyFont="1" applyFill="1" applyBorder="1" applyAlignment="1">
      <alignment vertical="top" wrapText="1"/>
      <protection/>
    </xf>
    <xf numFmtId="0" fontId="3" fillId="2" borderId="4" xfId="20" applyFont="1" applyFill="1" applyBorder="1" applyAlignment="1">
      <alignment vertical="top" wrapText="1"/>
      <protection/>
    </xf>
    <xf numFmtId="0" fontId="3" fillId="2" borderId="2" xfId="20" applyFont="1" applyFill="1" applyBorder="1" applyAlignment="1">
      <alignment horizontal="left" vertical="top" wrapText="1"/>
      <protection/>
    </xf>
    <xf numFmtId="0" fontId="3" fillId="2" borderId="5" xfId="20" applyFont="1" applyFill="1" applyBorder="1" applyAlignment="1">
      <alignment horizontal="left" vertical="top" wrapText="1"/>
      <protection/>
    </xf>
    <xf numFmtId="0" fontId="3" fillId="2" borderId="5" xfId="20" applyFont="1" applyFill="1" applyBorder="1" applyAlignment="1">
      <alignment vertical="top" wrapText="1"/>
      <protection/>
    </xf>
    <xf numFmtId="0" fontId="4" fillId="2" borderId="4" xfId="20" applyFont="1" applyFill="1" applyBorder="1" applyAlignment="1">
      <alignment vertical="top" wrapText="1"/>
      <protection/>
    </xf>
    <xf numFmtId="0" fontId="4" fillId="2" borderId="2" xfId="20" applyFont="1" applyFill="1" applyBorder="1" applyAlignment="1">
      <alignment horizontal="left" vertical="top" wrapText="1"/>
      <protection/>
    </xf>
    <xf numFmtId="0" fontId="4" fillId="2" borderId="2" xfId="20" applyFont="1" applyFill="1" applyBorder="1" applyAlignment="1">
      <alignment vertical="top" wrapText="1"/>
      <protection/>
    </xf>
    <xf numFmtId="0" fontId="4" fillId="2" borderId="18" xfId="20" applyFont="1" applyFill="1" applyBorder="1" applyAlignment="1">
      <alignment vertical="top" wrapText="1"/>
      <protection/>
    </xf>
    <xf numFmtId="0" fontId="4" fillId="2" borderId="9" xfId="20" applyFont="1" applyFill="1" applyBorder="1" applyAlignment="1">
      <alignment vertical="top" wrapText="1"/>
      <protection/>
    </xf>
    <xf numFmtId="0" fontId="4" fillId="2" borderId="7" xfId="20" applyFont="1" applyFill="1" applyBorder="1" applyAlignment="1">
      <alignment vertical="top" wrapText="1"/>
      <protection/>
    </xf>
    <xf numFmtId="0" fontId="4" fillId="3" borderId="11" xfId="20" applyFont="1" applyFill="1" applyBorder="1" applyAlignment="1">
      <alignment horizontal="center" vertical="top" wrapText="1"/>
      <protection/>
    </xf>
    <xf numFmtId="0" fontId="4" fillId="3" borderId="12" xfId="20" applyFont="1" applyFill="1" applyBorder="1" applyAlignment="1">
      <alignment horizontal="center" vertical="top" wrapText="1"/>
      <protection/>
    </xf>
    <xf numFmtId="0" fontId="4" fillId="2" borderId="8" xfId="20" applyFont="1" applyFill="1" applyBorder="1" applyAlignment="1">
      <alignment vertical="top" wrapText="1"/>
      <protection/>
    </xf>
    <xf numFmtId="0" fontId="4" fillId="2" borderId="10" xfId="20" applyFont="1" applyFill="1" applyBorder="1" applyAlignment="1">
      <alignment vertical="top" wrapText="1"/>
      <protection/>
    </xf>
    <xf numFmtId="17" fontId="4" fillId="2" borderId="10" xfId="20" applyNumberFormat="1" applyFont="1" applyFill="1" applyBorder="1" applyAlignment="1">
      <alignment vertical="top" wrapText="1"/>
      <protection/>
    </xf>
    <xf numFmtId="0" fontId="4" fillId="2" borderId="19" xfId="20" applyFont="1" applyFill="1" applyBorder="1" applyAlignment="1">
      <alignment vertical="top" wrapText="1"/>
      <protection/>
    </xf>
    <xf numFmtId="0" fontId="3" fillId="2" borderId="1" xfId="20" applyFont="1" applyFill="1" applyBorder="1" applyAlignment="1">
      <alignment vertical="top" wrapText="1"/>
      <protection/>
    </xf>
    <xf numFmtId="0" fontId="4" fillId="2" borderId="1" xfId="20" applyFont="1" applyFill="1" applyBorder="1" applyAlignment="1">
      <alignment vertical="top" wrapText="1"/>
      <protection/>
    </xf>
    <xf numFmtId="0" fontId="4" fillId="2" borderId="20" xfId="20" applyFont="1" applyFill="1" applyBorder="1" applyAlignment="1">
      <alignment vertical="top" wrapText="1"/>
      <protection/>
    </xf>
    <xf numFmtId="0" fontId="4" fillId="2" borderId="21" xfId="20" applyFont="1" applyFill="1" applyBorder="1" applyAlignment="1">
      <alignment vertical="top" wrapText="1"/>
      <protection/>
    </xf>
    <xf numFmtId="0" fontId="4" fillId="0" borderId="22" xfId="0" applyFont="1" applyBorder="1" applyAlignment="1">
      <alignment/>
    </xf>
    <xf numFmtId="0" fontId="4" fillId="0" borderId="15" xfId="0" applyFont="1" applyBorder="1" applyAlignment="1">
      <alignment/>
    </xf>
    <xf numFmtId="0" fontId="4" fillId="3" borderId="11" xfId="0" applyFont="1" applyFill="1" applyBorder="1" applyAlignment="1">
      <alignment horizontal="center" vertical="top" wrapText="1"/>
    </xf>
    <xf numFmtId="0" fontId="4" fillId="3" borderId="12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23" xfId="0" applyFont="1" applyFill="1" applyBorder="1" applyAlignment="1">
      <alignment vertical="top" wrapText="1"/>
    </xf>
    <xf numFmtId="0" fontId="4" fillId="2" borderId="11" xfId="0" applyFont="1" applyFill="1" applyBorder="1" applyAlignment="1">
      <alignment vertical="top" wrapText="1"/>
    </xf>
    <xf numFmtId="0" fontId="4" fillId="3" borderId="24" xfId="0" applyFont="1" applyFill="1" applyBorder="1" applyAlignment="1">
      <alignment horizontal="center" vertical="top" wrapText="1"/>
    </xf>
    <xf numFmtId="0" fontId="4" fillId="3" borderId="25" xfId="0" applyFont="1" applyFill="1" applyBorder="1" applyAlignment="1">
      <alignment horizontal="center" vertical="top" wrapText="1"/>
    </xf>
    <xf numFmtId="0" fontId="4" fillId="3" borderId="26" xfId="0" applyFont="1" applyFill="1" applyBorder="1" applyAlignment="1">
      <alignment horizontal="center" vertical="top" wrapText="1"/>
    </xf>
    <xf numFmtId="0" fontId="4" fillId="5" borderId="26" xfId="0" applyFont="1" applyFill="1" applyBorder="1" applyAlignment="1">
      <alignment vertical="top" wrapText="1"/>
    </xf>
    <xf numFmtId="0" fontId="4" fillId="5" borderId="26" xfId="0" applyFont="1" applyFill="1" applyBorder="1" applyAlignment="1">
      <alignment horizontal="center" vertical="top" wrapText="1"/>
    </xf>
    <xf numFmtId="0" fontId="5" fillId="0" borderId="0" xfId="0" applyFont="1" applyBorder="1"/>
    <xf numFmtId="0" fontId="4" fillId="2" borderId="27" xfId="20" applyFont="1" applyFill="1" applyBorder="1" applyAlignment="1">
      <alignment horizontal="left" vertical="top" wrapText="1"/>
      <protection/>
    </xf>
    <xf numFmtId="0" fontId="4" fillId="2" borderId="5" xfId="20" applyFont="1" applyFill="1" applyBorder="1" applyAlignment="1">
      <alignment vertical="top" wrapText="1"/>
      <protection/>
    </xf>
    <xf numFmtId="0" fontId="15" fillId="6" borderId="28" xfId="20" applyFont="1" applyFill="1" applyBorder="1" applyAlignment="1">
      <alignment horizontal="center"/>
      <protection/>
    </xf>
    <xf numFmtId="0" fontId="15" fillId="6" borderId="29" xfId="20" applyFont="1" applyFill="1" applyBorder="1" applyAlignment="1">
      <alignment horizontal="center"/>
      <protection/>
    </xf>
    <xf numFmtId="0" fontId="15" fillId="6" borderId="30" xfId="20" applyFont="1" applyFill="1" applyBorder="1" applyAlignment="1">
      <alignment horizontal="center"/>
      <protection/>
    </xf>
    <xf numFmtId="0" fontId="3" fillId="7" borderId="31" xfId="0" applyFont="1" applyFill="1" applyBorder="1" applyAlignment="1">
      <alignment horizontal="center"/>
    </xf>
    <xf numFmtId="0" fontId="3" fillId="7" borderId="32" xfId="0" applyFont="1" applyFill="1" applyBorder="1" applyAlignment="1">
      <alignment horizontal="center"/>
    </xf>
    <xf numFmtId="0" fontId="3" fillId="7" borderId="33" xfId="0" applyFont="1" applyFill="1" applyBorder="1" applyAlignment="1">
      <alignment horizontal="center"/>
    </xf>
    <xf numFmtId="0" fontId="4" fillId="2" borderId="18" xfId="0" applyFont="1" applyFill="1" applyBorder="1" applyAlignment="1">
      <alignment vertical="top" wrapText="1"/>
    </xf>
    <xf numFmtId="0" fontId="4" fillId="2" borderId="8" xfId="0" applyFont="1" applyFill="1" applyBorder="1" applyAlignment="1">
      <alignment vertical="top" wrapText="1"/>
    </xf>
    <xf numFmtId="0" fontId="7" fillId="3" borderId="11" xfId="0" applyFont="1" applyFill="1" applyBorder="1" applyAlignment="1">
      <alignment horizontal="center" vertical="top" wrapText="1"/>
    </xf>
    <xf numFmtId="0" fontId="7" fillId="3" borderId="12" xfId="0" applyFont="1" applyFill="1" applyBorder="1" applyAlignment="1">
      <alignment horizontal="center" vertical="top" wrapText="1"/>
    </xf>
    <xf numFmtId="0" fontId="4" fillId="3" borderId="11" xfId="0" applyFont="1" applyFill="1" applyBorder="1" applyAlignment="1">
      <alignment horizontal="center" vertical="top" wrapText="1"/>
    </xf>
    <xf numFmtId="0" fontId="4" fillId="3" borderId="1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14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2" borderId="34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14" xfId="0" applyFont="1" applyFill="1" applyBorder="1" applyAlignment="1">
      <alignment horizontal="left" vertical="top" wrapText="1"/>
    </xf>
    <xf numFmtId="4" fontId="4" fillId="2" borderId="2" xfId="0" applyNumberFormat="1" applyFont="1" applyFill="1" applyBorder="1" applyAlignment="1">
      <alignment horizontal="left" vertical="top" wrapText="1"/>
    </xf>
    <xf numFmtId="4" fontId="4" fillId="2" borderId="34" xfId="0" applyNumberFormat="1" applyFont="1" applyFill="1" applyBorder="1" applyAlignment="1">
      <alignment horizontal="left" vertical="top" wrapText="1"/>
    </xf>
    <xf numFmtId="0" fontId="3" fillId="7" borderId="11" xfId="0" applyFont="1" applyFill="1" applyBorder="1" applyAlignment="1">
      <alignment horizontal="center"/>
    </xf>
    <xf numFmtId="0" fontId="3" fillId="7" borderId="26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3" fillId="6" borderId="28" xfId="0" applyFont="1" applyFill="1" applyBorder="1" applyAlignment="1">
      <alignment horizontal="center"/>
    </xf>
    <xf numFmtId="0" fontId="3" fillId="6" borderId="29" xfId="0" applyFont="1" applyFill="1" applyBorder="1" applyAlignment="1">
      <alignment horizontal="center"/>
    </xf>
    <xf numFmtId="0" fontId="3" fillId="6" borderId="30" xfId="0" applyFont="1" applyFill="1" applyBorder="1" applyAlignment="1">
      <alignment horizontal="center"/>
    </xf>
    <xf numFmtId="0" fontId="2" fillId="6" borderId="28" xfId="0" applyFont="1" applyFill="1" applyBorder="1" applyAlignment="1">
      <alignment horizontal="center"/>
    </xf>
    <xf numFmtId="0" fontId="2" fillId="6" borderId="29" xfId="0" applyFont="1" applyFill="1" applyBorder="1" applyAlignment="1">
      <alignment horizontal="center"/>
    </xf>
    <xf numFmtId="0" fontId="2" fillId="6" borderId="30" xfId="0" applyFont="1" applyFill="1" applyBorder="1" applyAlignment="1">
      <alignment horizontal="center"/>
    </xf>
    <xf numFmtId="4" fontId="4" fillId="2" borderId="41" xfId="0" applyNumberFormat="1" applyFont="1" applyFill="1" applyBorder="1" applyAlignment="1">
      <alignment horizontal="left" vertical="top" wrapText="1"/>
    </xf>
    <xf numFmtId="4" fontId="4" fillId="2" borderId="27" xfId="0" applyNumberFormat="1" applyFont="1" applyFill="1" applyBorder="1" applyAlignment="1">
      <alignment horizontal="left" vertical="top" wrapText="1"/>
    </xf>
    <xf numFmtId="0" fontId="3" fillId="8" borderId="28" xfId="0" applyFont="1" applyFill="1" applyBorder="1" applyAlignment="1">
      <alignment horizontal="center"/>
    </xf>
    <xf numFmtId="0" fontId="3" fillId="8" borderId="29" xfId="0" applyFont="1" applyFill="1" applyBorder="1" applyAlignment="1">
      <alignment horizontal="center"/>
    </xf>
    <xf numFmtId="0" fontId="3" fillId="8" borderId="3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2" borderId="2" xfId="20" applyFont="1" applyFill="1" applyBorder="1" applyAlignment="1">
      <alignment vertical="top" wrapText="1"/>
      <protection/>
    </xf>
    <xf numFmtId="0" fontId="3" fillId="2" borderId="14" xfId="20" applyFont="1" applyFill="1" applyBorder="1" applyAlignment="1">
      <alignment vertical="top" wrapText="1"/>
      <protection/>
    </xf>
    <xf numFmtId="0" fontId="3" fillId="2" borderId="2" xfId="20" applyFont="1" applyFill="1" applyBorder="1" applyAlignment="1">
      <alignment horizontal="left" vertical="top" wrapText="1"/>
      <protection/>
    </xf>
    <xf numFmtId="0" fontId="3" fillId="2" borderId="34" xfId="20" applyFont="1" applyFill="1" applyBorder="1" applyAlignment="1">
      <alignment horizontal="left" vertical="top" wrapText="1"/>
      <protection/>
    </xf>
    <xf numFmtId="0" fontId="4" fillId="2" borderId="2" xfId="20" applyFont="1" applyFill="1" applyBorder="1" applyAlignment="1">
      <alignment horizontal="left" vertical="top" wrapText="1"/>
      <protection/>
    </xf>
    <xf numFmtId="0" fontId="4" fillId="2" borderId="14" xfId="20" applyFont="1" applyFill="1" applyBorder="1" applyAlignment="1">
      <alignment horizontal="left" vertical="top" wrapText="1"/>
      <protection/>
    </xf>
    <xf numFmtId="3" fontId="4" fillId="2" borderId="2" xfId="20" applyNumberFormat="1" applyFont="1" applyFill="1" applyBorder="1" applyAlignment="1">
      <alignment horizontal="left" vertical="top" wrapText="1"/>
      <protection/>
    </xf>
    <xf numFmtId="0" fontId="4" fillId="2" borderId="34" xfId="20" applyFont="1" applyFill="1" applyBorder="1" applyAlignment="1">
      <alignment horizontal="left" vertical="top" wrapText="1"/>
      <protection/>
    </xf>
    <xf numFmtId="0" fontId="4" fillId="2" borderId="18" xfId="20" applyFont="1" applyFill="1" applyBorder="1" applyAlignment="1">
      <alignment horizontal="center" vertical="top" wrapText="1"/>
      <protection/>
    </xf>
    <xf numFmtId="0" fontId="4" fillId="2" borderId="8" xfId="20" applyFont="1" applyFill="1" applyBorder="1" applyAlignment="1">
      <alignment horizontal="center" vertical="top" wrapText="1"/>
      <protection/>
    </xf>
    <xf numFmtId="0" fontId="4" fillId="2" borderId="4" xfId="20" applyFont="1" applyFill="1" applyBorder="1" applyAlignment="1">
      <alignment horizontal="center" vertical="top" wrapText="1"/>
      <protection/>
    </xf>
    <xf numFmtId="0" fontId="4" fillId="2" borderId="18" xfId="20" applyFont="1" applyFill="1" applyBorder="1" applyAlignment="1">
      <alignment horizontal="left" vertical="top" wrapText="1"/>
      <protection/>
    </xf>
    <xf numFmtId="0" fontId="4" fillId="2" borderId="4" xfId="20" applyFont="1" applyFill="1" applyBorder="1" applyAlignment="1">
      <alignment horizontal="left" vertical="top" wrapText="1"/>
      <protection/>
    </xf>
    <xf numFmtId="0" fontId="4" fillId="2" borderId="20" xfId="20" applyFont="1" applyFill="1" applyBorder="1" applyAlignment="1">
      <alignment vertical="top" wrapText="1"/>
      <protection/>
    </xf>
    <xf numFmtId="0" fontId="8" fillId="0" borderId="45" xfId="20" applyBorder="1" applyAlignment="1">
      <alignment vertical="top" wrapText="1"/>
      <protection/>
    </xf>
    <xf numFmtId="0" fontId="7" fillId="3" borderId="11" xfId="20" applyFont="1" applyFill="1" applyBorder="1" applyAlignment="1">
      <alignment horizontal="center" vertical="top" wrapText="1"/>
      <protection/>
    </xf>
    <xf numFmtId="0" fontId="7" fillId="3" borderId="12" xfId="20" applyFont="1" applyFill="1" applyBorder="1" applyAlignment="1">
      <alignment horizontal="center" vertical="top" wrapText="1"/>
      <protection/>
    </xf>
    <xf numFmtId="0" fontId="4" fillId="3" borderId="11" xfId="20" applyFont="1" applyFill="1" applyBorder="1" applyAlignment="1">
      <alignment horizontal="center" vertical="top" wrapText="1"/>
      <protection/>
    </xf>
    <xf numFmtId="0" fontId="4" fillId="3" borderId="12" xfId="20" applyFont="1" applyFill="1" applyBorder="1" applyAlignment="1">
      <alignment horizontal="center" vertical="top" wrapText="1"/>
      <protection/>
    </xf>
    <xf numFmtId="0" fontId="4" fillId="2" borderId="20" xfId="20" applyFont="1" applyFill="1" applyBorder="1" applyAlignment="1">
      <alignment horizontal="left" vertical="top" wrapText="1"/>
      <protection/>
    </xf>
    <xf numFmtId="0" fontId="4" fillId="2" borderId="45" xfId="20" applyFont="1" applyFill="1" applyBorder="1" applyAlignment="1">
      <alignment horizontal="left" vertical="top" wrapText="1"/>
      <protection/>
    </xf>
    <xf numFmtId="0" fontId="4" fillId="2" borderId="21" xfId="20" applyFont="1" applyFill="1" applyBorder="1" applyAlignment="1">
      <alignment horizontal="left" vertical="top" wrapText="1"/>
      <protection/>
    </xf>
    <xf numFmtId="0" fontId="4" fillId="2" borderId="10" xfId="20" applyFont="1" applyFill="1" applyBorder="1" applyAlignment="1">
      <alignment horizontal="left" vertical="top" wrapText="1"/>
      <protection/>
    </xf>
    <xf numFmtId="0" fontId="4" fillId="3" borderId="24" xfId="20" applyFont="1" applyFill="1" applyBorder="1" applyAlignment="1">
      <alignment horizontal="center" vertical="top" wrapText="1"/>
      <protection/>
    </xf>
    <xf numFmtId="0" fontId="4" fillId="3" borderId="25" xfId="20" applyFont="1" applyFill="1" applyBorder="1" applyAlignment="1">
      <alignment horizontal="center" vertical="top" wrapText="1"/>
      <protection/>
    </xf>
    <xf numFmtId="0" fontId="4" fillId="3" borderId="46" xfId="20" applyFont="1" applyFill="1" applyBorder="1" applyAlignment="1">
      <alignment horizontal="center" vertical="top" wrapText="1"/>
      <protection/>
    </xf>
    <xf numFmtId="0" fontId="4" fillId="3" borderId="47" xfId="20" applyFont="1" applyFill="1" applyBorder="1" applyAlignment="1">
      <alignment horizontal="center" vertical="top" wrapText="1"/>
      <protection/>
    </xf>
    <xf numFmtId="0" fontId="3" fillId="6" borderId="28" xfId="20" applyFont="1" applyFill="1" applyBorder="1" applyAlignment="1">
      <alignment horizontal="center"/>
      <protection/>
    </xf>
    <xf numFmtId="0" fontId="3" fillId="6" borderId="29" xfId="20" applyFont="1" applyFill="1" applyBorder="1" applyAlignment="1">
      <alignment horizontal="center"/>
      <protection/>
    </xf>
    <xf numFmtId="0" fontId="3" fillId="6" borderId="30" xfId="20" applyFont="1" applyFill="1" applyBorder="1" applyAlignment="1">
      <alignment horizontal="center"/>
      <protection/>
    </xf>
    <xf numFmtId="0" fontId="3" fillId="2" borderId="48" xfId="0" applyFont="1" applyFill="1" applyBorder="1" applyAlignment="1">
      <alignment vertical="top" wrapText="1"/>
    </xf>
    <xf numFmtId="0" fontId="3" fillId="2" borderId="49" xfId="0" applyFont="1" applyFill="1" applyBorder="1" applyAlignment="1">
      <alignment vertical="top" wrapText="1"/>
    </xf>
    <xf numFmtId="0" fontId="6" fillId="6" borderId="11" xfId="0" applyFont="1" applyFill="1" applyBorder="1" applyAlignment="1">
      <alignment horizontal="center"/>
    </xf>
    <xf numFmtId="0" fontId="6" fillId="6" borderId="26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0" fontId="4" fillId="2" borderId="34" xfId="0" applyFont="1" applyFill="1" applyBorder="1" applyAlignment="1">
      <alignment horizontal="left" vertical="top" wrapText="1"/>
    </xf>
    <xf numFmtId="3" fontId="4" fillId="2" borderId="2" xfId="0" applyNumberFormat="1" applyFont="1" applyFill="1" applyBorder="1" applyAlignment="1">
      <alignment horizontal="left" vertical="top" wrapText="1"/>
    </xf>
    <xf numFmtId="3" fontId="4" fillId="2" borderId="34" xfId="0" applyNumberFormat="1" applyFont="1" applyFill="1" applyBorder="1" applyAlignment="1">
      <alignment horizontal="left" vertical="top" wrapText="1"/>
    </xf>
    <xf numFmtId="0" fontId="4" fillId="3" borderId="24" xfId="0" applyFont="1" applyFill="1" applyBorder="1" applyAlignment="1">
      <alignment horizontal="center" vertical="top" wrapText="1"/>
    </xf>
    <xf numFmtId="0" fontId="4" fillId="3" borderId="25" xfId="0" applyFont="1" applyFill="1" applyBorder="1" applyAlignment="1">
      <alignment horizontal="center" vertical="top" wrapText="1"/>
    </xf>
    <xf numFmtId="0" fontId="3" fillId="6" borderId="11" xfId="0" applyFont="1" applyFill="1" applyBorder="1" applyAlignment="1">
      <alignment horizontal="center"/>
    </xf>
    <xf numFmtId="0" fontId="3" fillId="6" borderId="26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left" vertical="top" wrapText="1"/>
    </xf>
    <xf numFmtId="164" fontId="3" fillId="2" borderId="34" xfId="0" applyNumberFormat="1" applyFont="1" applyFill="1" applyBorder="1" applyAlignment="1">
      <alignment horizontal="left" vertical="top" wrapText="1"/>
    </xf>
    <xf numFmtId="0" fontId="3" fillId="2" borderId="50" xfId="0" applyFont="1" applyFill="1" applyBorder="1" applyAlignment="1">
      <alignment vertical="top" wrapText="1"/>
    </xf>
    <xf numFmtId="0" fontId="3" fillId="2" borderId="41" xfId="0" applyFont="1" applyFill="1" applyBorder="1" applyAlignment="1">
      <alignment horizontal="left" vertical="top" wrapText="1"/>
    </xf>
    <xf numFmtId="0" fontId="4" fillId="2" borderId="41" xfId="0" applyFont="1" applyFill="1" applyBorder="1" applyAlignment="1">
      <alignment vertical="top" wrapText="1"/>
    </xf>
    <xf numFmtId="0" fontId="4" fillId="2" borderId="51" xfId="0" applyFont="1" applyFill="1" applyBorder="1" applyAlignment="1">
      <alignment vertical="top" wrapText="1"/>
    </xf>
    <xf numFmtId="0" fontId="4" fillId="2" borderId="52" xfId="0" applyFont="1" applyFill="1" applyBorder="1" applyAlignment="1">
      <alignment vertical="top" wrapText="1"/>
    </xf>
    <xf numFmtId="4" fontId="3" fillId="2" borderId="2" xfId="0" applyNumberFormat="1" applyFont="1" applyFill="1" applyBorder="1" applyAlignment="1">
      <alignment horizontal="left" vertical="top" wrapText="1"/>
    </xf>
    <xf numFmtId="4" fontId="3" fillId="2" borderId="34" xfId="0" applyNumberFormat="1" applyFont="1" applyFill="1" applyBorder="1" applyAlignment="1">
      <alignment horizontal="left" vertical="top" wrapText="1"/>
    </xf>
    <xf numFmtId="0" fontId="9" fillId="6" borderId="28" xfId="20" applyFont="1" applyFill="1" applyBorder="1" applyAlignment="1">
      <alignment horizontal="center"/>
      <protection/>
    </xf>
    <xf numFmtId="0" fontId="9" fillId="6" borderId="29" xfId="20" applyFont="1" applyFill="1" applyBorder="1" applyAlignment="1">
      <alignment horizontal="center"/>
      <protection/>
    </xf>
    <xf numFmtId="0" fontId="9" fillId="6" borderId="30" xfId="20" applyFont="1" applyFill="1" applyBorder="1" applyAlignment="1">
      <alignment horizontal="center"/>
      <protection/>
    </xf>
    <xf numFmtId="0" fontId="2" fillId="6" borderId="53" xfId="20" applyFont="1" applyFill="1" applyBorder="1" applyAlignment="1">
      <alignment horizontal="center"/>
      <protection/>
    </xf>
    <xf numFmtId="0" fontId="2" fillId="6" borderId="54" xfId="20" applyFont="1" applyFill="1" applyBorder="1" applyAlignment="1">
      <alignment horizontal="center"/>
      <protection/>
    </xf>
    <xf numFmtId="0" fontId="2" fillId="6" borderId="55" xfId="20" applyFont="1" applyFill="1" applyBorder="1" applyAlignment="1">
      <alignment horizontal="center"/>
      <protection/>
    </xf>
    <xf numFmtId="0" fontId="4" fillId="2" borderId="3" xfId="0" applyFont="1" applyFill="1" applyBorder="1" applyAlignment="1">
      <alignment horizontal="center" vertical="top"/>
    </xf>
    <xf numFmtId="0" fontId="4" fillId="2" borderId="19" xfId="0" applyFont="1" applyFill="1" applyBorder="1" applyAlignment="1">
      <alignment horizontal="center" vertical="top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76200</xdr:rowOff>
    </xdr:from>
    <xdr:to>
      <xdr:col>4</xdr:col>
      <xdr:colOff>428625</xdr:colOff>
      <xdr:row>6</xdr:row>
      <xdr:rowOff>180975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075" y="266700"/>
          <a:ext cx="7658100" cy="10572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zc.cz/genius-kb-06xe-cerna/81157/produk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F336"/>
  <sheetViews>
    <sheetView tabSelected="1" workbookViewId="0" topLeftCell="A319">
      <selection activeCell="A67" sqref="A67"/>
    </sheetView>
  </sheetViews>
  <sheetFormatPr defaultColWidth="9.140625" defaultRowHeight="15"/>
  <cols>
    <col min="1" max="1" width="26.140625" style="0" bestFit="1" customWidth="1"/>
    <col min="2" max="2" width="33.8515625" style="0" bestFit="1" customWidth="1"/>
    <col min="3" max="3" width="29.00390625" style="0" customWidth="1"/>
    <col min="4" max="4" width="28.421875" style="0" customWidth="1"/>
    <col min="5" max="5" width="17.00390625" style="0" customWidth="1"/>
  </cols>
  <sheetData>
    <row r="8" spans="1:5" ht="15">
      <c r="A8" s="144" t="s">
        <v>228</v>
      </c>
      <c r="B8" s="144"/>
      <c r="C8" s="144"/>
      <c r="D8" s="144"/>
      <c r="E8" s="144"/>
    </row>
    <row r="9" spans="1:5" ht="15.75" thickBot="1">
      <c r="A9" s="145"/>
      <c r="B9" s="145"/>
      <c r="C9" s="145"/>
      <c r="D9" s="145"/>
      <c r="E9" s="145"/>
    </row>
    <row r="10" spans="1:5" ht="15">
      <c r="A10" s="146" t="s">
        <v>229</v>
      </c>
      <c r="B10" s="147"/>
      <c r="C10" s="148" t="s">
        <v>230</v>
      </c>
      <c r="D10" s="149"/>
      <c r="E10" s="150"/>
    </row>
    <row r="11" spans="1:5" ht="15">
      <c r="A11" s="82" t="s">
        <v>231</v>
      </c>
      <c r="B11" s="83"/>
      <c r="C11" s="123"/>
      <c r="D11" s="124"/>
      <c r="E11" s="125"/>
    </row>
    <row r="12" spans="1:5" ht="15">
      <c r="A12" s="126" t="s">
        <v>232</v>
      </c>
      <c r="B12" s="127"/>
      <c r="C12" s="123"/>
      <c r="D12" s="124"/>
      <c r="E12" s="125"/>
    </row>
    <row r="13" spans="1:5" ht="15">
      <c r="A13" s="121" t="s">
        <v>233</v>
      </c>
      <c r="B13" s="122"/>
      <c r="C13" s="123" t="s">
        <v>234</v>
      </c>
      <c r="D13" s="124"/>
      <c r="E13" s="125"/>
    </row>
    <row r="14" spans="1:5" ht="15">
      <c r="A14" s="121" t="s">
        <v>235</v>
      </c>
      <c r="B14" s="122"/>
      <c r="C14" s="123"/>
      <c r="D14" s="124"/>
      <c r="E14" s="125"/>
    </row>
    <row r="15" spans="1:5" ht="15">
      <c r="A15" s="126" t="s">
        <v>236</v>
      </c>
      <c r="B15" s="127"/>
      <c r="C15" s="123"/>
      <c r="D15" s="124"/>
      <c r="E15" s="125"/>
    </row>
    <row r="16" spans="1:5" ht="15">
      <c r="A16" s="126" t="s">
        <v>237</v>
      </c>
      <c r="B16" s="127"/>
      <c r="C16" s="123">
        <v>44555601</v>
      </c>
      <c r="D16" s="124"/>
      <c r="E16" s="125"/>
    </row>
    <row r="17" spans="1:5" ht="15.75" thickBot="1">
      <c r="A17" s="128" t="s">
        <v>238</v>
      </c>
      <c r="B17" s="129"/>
      <c r="C17" s="130" t="s">
        <v>239</v>
      </c>
      <c r="D17" s="131"/>
      <c r="E17" s="132"/>
    </row>
    <row r="19" spans="1:5" ht="39">
      <c r="A19" s="23" t="s">
        <v>73</v>
      </c>
      <c r="B19" s="23" t="s">
        <v>74</v>
      </c>
      <c r="C19" s="23" t="s">
        <v>75</v>
      </c>
      <c r="D19" s="23" t="s">
        <v>76</v>
      </c>
      <c r="E19" s="42" t="s">
        <v>77</v>
      </c>
    </row>
    <row r="20" spans="1:5" ht="15">
      <c r="A20" s="133" t="s">
        <v>24</v>
      </c>
      <c r="B20" s="134"/>
      <c r="C20" s="134"/>
      <c r="D20" s="134"/>
      <c r="E20" s="135"/>
    </row>
    <row r="21" spans="1:5" ht="15">
      <c r="A21" s="22" t="s">
        <v>15</v>
      </c>
      <c r="B21" s="23" t="s">
        <v>2</v>
      </c>
      <c r="C21" s="23">
        <v>1</v>
      </c>
      <c r="D21" s="24">
        <v>1020.7</v>
      </c>
      <c r="E21" s="24">
        <f>C21*D21</f>
        <v>1020.7</v>
      </c>
    </row>
    <row r="22" spans="1:5" ht="15">
      <c r="A22" s="25"/>
      <c r="B22" s="20"/>
      <c r="C22" s="20"/>
      <c r="D22" s="26"/>
      <c r="E22" s="27">
        <f>SUM(E21:E21)</f>
        <v>1020.7</v>
      </c>
    </row>
    <row r="24" spans="1:5" ht="15">
      <c r="A24" s="133" t="s">
        <v>18</v>
      </c>
      <c r="B24" s="134"/>
      <c r="C24" s="134"/>
      <c r="D24" s="134"/>
      <c r="E24" s="135"/>
    </row>
    <row r="25" spans="1:5" ht="15">
      <c r="A25" s="22" t="s">
        <v>3</v>
      </c>
      <c r="B25" s="23" t="s">
        <v>19</v>
      </c>
      <c r="C25" s="23">
        <v>2</v>
      </c>
      <c r="D25" s="24">
        <v>2000</v>
      </c>
      <c r="E25" s="24">
        <f>C25*D25</f>
        <v>4000</v>
      </c>
    </row>
    <row r="26" spans="1:5" ht="15">
      <c r="A26" s="25"/>
      <c r="B26" s="20"/>
      <c r="C26" s="20"/>
      <c r="D26" s="26"/>
      <c r="E26" s="27">
        <f>SUM(E25:E25)</f>
        <v>4000</v>
      </c>
    </row>
    <row r="28" spans="1:5" ht="15">
      <c r="A28" s="133" t="s">
        <v>25</v>
      </c>
      <c r="B28" s="134"/>
      <c r="C28" s="134"/>
      <c r="D28" s="134"/>
      <c r="E28" s="135"/>
    </row>
    <row r="29" spans="1:5" ht="15">
      <c r="A29" s="22" t="s">
        <v>31</v>
      </c>
      <c r="B29" s="23" t="s">
        <v>2</v>
      </c>
      <c r="C29" s="23">
        <v>2</v>
      </c>
      <c r="D29" s="24">
        <v>500</v>
      </c>
      <c r="E29" s="24">
        <f>C29*D29</f>
        <v>1000</v>
      </c>
    </row>
    <row r="30" spans="1:5" ht="15">
      <c r="A30" s="25"/>
      <c r="B30" s="20"/>
      <c r="C30" s="20"/>
      <c r="D30" s="26"/>
      <c r="E30" s="27">
        <f>SUM(E29:E29)</f>
        <v>1000</v>
      </c>
    </row>
    <row r="31" spans="1:5" ht="15">
      <c r="A31" s="25"/>
      <c r="B31" s="20"/>
      <c r="C31" s="20"/>
      <c r="D31" s="26"/>
      <c r="E31" s="27"/>
    </row>
    <row r="32" spans="1:5" ht="15">
      <c r="A32" s="20"/>
      <c r="B32" s="20"/>
      <c r="C32" s="20"/>
      <c r="D32" s="32"/>
      <c r="E32" s="21"/>
    </row>
    <row r="33" spans="1:5" ht="15">
      <c r="A33" s="141" t="s">
        <v>71</v>
      </c>
      <c r="B33" s="142"/>
      <c r="C33" s="142"/>
      <c r="D33" s="142"/>
      <c r="E33" s="143"/>
    </row>
    <row r="34" spans="1:5" ht="15">
      <c r="A34" s="23" t="s">
        <v>32</v>
      </c>
      <c r="B34" s="23" t="s">
        <v>37</v>
      </c>
      <c r="C34" s="23">
        <v>1</v>
      </c>
      <c r="D34" s="30">
        <v>33000</v>
      </c>
      <c r="E34" s="31">
        <f>C34*D34</f>
        <v>33000</v>
      </c>
    </row>
    <row r="35" spans="1:5" ht="15">
      <c r="A35" s="23" t="s">
        <v>36</v>
      </c>
      <c r="B35" s="23" t="s">
        <v>84</v>
      </c>
      <c r="C35" s="23">
        <v>1</v>
      </c>
      <c r="D35" s="30">
        <v>30000</v>
      </c>
      <c r="E35" s="31">
        <f>C35*D35</f>
        <v>30000</v>
      </c>
    </row>
    <row r="36" spans="1:5" ht="15">
      <c r="A36" s="23" t="s">
        <v>255</v>
      </c>
      <c r="B36" s="23" t="s">
        <v>256</v>
      </c>
      <c r="C36" s="23">
        <v>1</v>
      </c>
      <c r="D36" s="30">
        <v>2700</v>
      </c>
      <c r="E36" s="31">
        <f>C36*D36</f>
        <v>2700</v>
      </c>
    </row>
    <row r="37" spans="1:5" ht="15">
      <c r="A37" s="20"/>
      <c r="B37" s="20"/>
      <c r="C37" s="20"/>
      <c r="D37" s="32"/>
      <c r="E37" s="21">
        <f>SUM(E34:E36)</f>
        <v>65700</v>
      </c>
    </row>
    <row r="38" spans="1:5" ht="15">
      <c r="A38" s="20"/>
      <c r="B38" s="20"/>
      <c r="C38" s="20"/>
      <c r="D38" s="32"/>
      <c r="E38" s="21"/>
    </row>
    <row r="39" spans="1:5" ht="15">
      <c r="A39" s="133" t="s">
        <v>78</v>
      </c>
      <c r="B39" s="134"/>
      <c r="C39" s="134"/>
      <c r="D39" s="134"/>
      <c r="E39" s="135"/>
    </row>
    <row r="40" spans="1:5" ht="15">
      <c r="A40" s="23" t="s">
        <v>59</v>
      </c>
      <c r="B40" s="23" t="s">
        <v>79</v>
      </c>
      <c r="C40" s="23">
        <v>1</v>
      </c>
      <c r="D40" s="31">
        <v>14400</v>
      </c>
      <c r="E40" s="31">
        <f>D40*C40</f>
        <v>14400</v>
      </c>
    </row>
    <row r="41" spans="1:5" ht="15">
      <c r="A41" s="43" t="s">
        <v>72</v>
      </c>
      <c r="B41" s="23" t="s">
        <v>80</v>
      </c>
      <c r="C41" s="23">
        <v>1</v>
      </c>
      <c r="D41" s="30">
        <v>500</v>
      </c>
      <c r="E41" s="31">
        <f>D41*C41</f>
        <v>500</v>
      </c>
    </row>
    <row r="42" spans="1:5" ht="15">
      <c r="A42" s="23" t="s">
        <v>163</v>
      </c>
      <c r="B42" s="23" t="s">
        <v>81</v>
      </c>
      <c r="C42" s="23">
        <v>1</v>
      </c>
      <c r="D42" s="30">
        <v>3600</v>
      </c>
      <c r="E42" s="31">
        <f>D42*C42</f>
        <v>3600</v>
      </c>
    </row>
    <row r="43" spans="1:5" ht="15">
      <c r="A43" s="43" t="s">
        <v>164</v>
      </c>
      <c r="B43" s="44" t="s">
        <v>82</v>
      </c>
      <c r="C43" s="23">
        <v>1</v>
      </c>
      <c r="D43" s="31">
        <v>10500</v>
      </c>
      <c r="E43" s="31">
        <f>D43*C43</f>
        <v>10500</v>
      </c>
    </row>
    <row r="44" spans="1:5" ht="15">
      <c r="A44" s="23" t="s">
        <v>165</v>
      </c>
      <c r="B44" s="44" t="s">
        <v>37</v>
      </c>
      <c r="C44" s="23">
        <v>1</v>
      </c>
      <c r="D44" s="31">
        <v>14800</v>
      </c>
      <c r="E44" s="31">
        <f>D44*C44</f>
        <v>14800</v>
      </c>
    </row>
    <row r="45" spans="1:5" ht="15">
      <c r="A45" s="20"/>
      <c r="B45" s="45"/>
      <c r="C45" s="20"/>
      <c r="D45" s="46"/>
      <c r="E45" s="21">
        <f>SUM(E40:E44)</f>
        <v>43800</v>
      </c>
    </row>
    <row r="46" spans="1:5" ht="15">
      <c r="A46" s="20"/>
      <c r="B46" s="45"/>
      <c r="C46" s="20"/>
      <c r="D46" s="46"/>
      <c r="E46" s="21"/>
    </row>
    <row r="47" spans="1:5" ht="15">
      <c r="A47" s="133" t="s">
        <v>71</v>
      </c>
      <c r="B47" s="134"/>
      <c r="C47" s="134"/>
      <c r="D47" s="134"/>
      <c r="E47" s="135"/>
    </row>
    <row r="48" spans="1:5" ht="15">
      <c r="A48" s="22" t="s">
        <v>83</v>
      </c>
      <c r="B48" s="23" t="s">
        <v>2</v>
      </c>
      <c r="C48" s="23">
        <v>10</v>
      </c>
      <c r="D48" s="24">
        <v>264</v>
      </c>
      <c r="E48" s="24">
        <f>C48*D48</f>
        <v>2640</v>
      </c>
    </row>
    <row r="49" spans="1:5" ht="15">
      <c r="A49" s="25"/>
      <c r="B49" s="20"/>
      <c r="C49" s="20"/>
      <c r="D49" s="26"/>
      <c r="E49" s="27">
        <f>SUM(E48:E48)</f>
        <v>2640</v>
      </c>
    </row>
    <row r="50" spans="1:5" ht="15">
      <c r="A50" s="20"/>
      <c r="B50" s="45"/>
      <c r="C50" s="20"/>
      <c r="D50" s="46"/>
      <c r="E50" s="21"/>
    </row>
    <row r="51" spans="1:5" ht="15">
      <c r="A51" s="141" t="s">
        <v>144</v>
      </c>
      <c r="B51" s="142"/>
      <c r="C51" s="142"/>
      <c r="D51" s="142"/>
      <c r="E51" s="143"/>
    </row>
    <row r="52" spans="1:5" ht="15">
      <c r="A52" s="23" t="s">
        <v>86</v>
      </c>
      <c r="B52" s="23" t="s">
        <v>37</v>
      </c>
      <c r="C52" s="23">
        <v>1</v>
      </c>
      <c r="D52" s="30">
        <v>14500</v>
      </c>
      <c r="E52" s="31">
        <f>C52*D52</f>
        <v>14500</v>
      </c>
    </row>
    <row r="53" spans="1:5" ht="15">
      <c r="A53" s="20"/>
      <c r="B53" s="20"/>
      <c r="C53" s="20"/>
      <c r="D53" s="32"/>
      <c r="E53" s="21">
        <f>SUM(E52:E52)</f>
        <v>14500</v>
      </c>
    </row>
    <row r="54" spans="1:5" ht="15">
      <c r="A54" s="20"/>
      <c r="B54" s="20"/>
      <c r="C54" s="20"/>
      <c r="D54" s="32"/>
      <c r="E54" s="21"/>
    </row>
    <row r="55" spans="1:5" ht="15">
      <c r="A55" s="178" t="s">
        <v>171</v>
      </c>
      <c r="B55" s="179"/>
      <c r="C55" s="179"/>
      <c r="D55" s="179"/>
      <c r="E55" s="180"/>
    </row>
    <row r="56" spans="1:5" ht="15">
      <c r="A56" s="54" t="s">
        <v>210</v>
      </c>
      <c r="B56" s="54" t="s">
        <v>167</v>
      </c>
      <c r="C56" s="54">
        <v>1</v>
      </c>
      <c r="D56" s="55">
        <v>5900</v>
      </c>
      <c r="E56" s="55">
        <f>D56*C56</f>
        <v>5900</v>
      </c>
    </row>
    <row r="57" spans="1:5" ht="15">
      <c r="A57" s="54" t="s">
        <v>213</v>
      </c>
      <c r="B57" s="54" t="s">
        <v>168</v>
      </c>
      <c r="C57" s="54">
        <v>1</v>
      </c>
      <c r="D57" s="55">
        <v>9200</v>
      </c>
      <c r="E57" s="55">
        <f aca="true" t="shared" si="0" ref="E57:E59">D57*C57</f>
        <v>9200</v>
      </c>
    </row>
    <row r="58" spans="1:5" ht="15">
      <c r="A58" s="54" t="s">
        <v>214</v>
      </c>
      <c r="B58" s="54" t="s">
        <v>169</v>
      </c>
      <c r="C58" s="54">
        <v>4</v>
      </c>
      <c r="D58" s="55">
        <v>10000</v>
      </c>
      <c r="E58" s="55">
        <f t="shared" si="0"/>
        <v>40000</v>
      </c>
    </row>
    <row r="59" spans="1:5" ht="15">
      <c r="A59" s="54" t="s">
        <v>215</v>
      </c>
      <c r="B59" s="54" t="s">
        <v>170</v>
      </c>
      <c r="C59" s="54">
        <v>3</v>
      </c>
      <c r="D59" s="55">
        <v>6700</v>
      </c>
      <c r="E59" s="55">
        <f t="shared" si="0"/>
        <v>20100</v>
      </c>
    </row>
    <row r="60" spans="1:5" ht="15">
      <c r="A60" s="56"/>
      <c r="B60" s="56"/>
      <c r="C60" s="56"/>
      <c r="D60" s="57"/>
      <c r="E60" s="57">
        <f>SUM(E56:E59)</f>
        <v>75200</v>
      </c>
    </row>
    <row r="61" spans="1:5" ht="15">
      <c r="A61" s="56"/>
      <c r="B61" s="56"/>
      <c r="C61" s="56"/>
      <c r="D61" s="57"/>
      <c r="E61" s="57"/>
    </row>
    <row r="62" spans="1:5" ht="15">
      <c r="A62" s="141" t="s">
        <v>226</v>
      </c>
      <c r="B62" s="142"/>
      <c r="C62" s="142"/>
      <c r="D62" s="142"/>
      <c r="E62" s="143"/>
    </row>
    <row r="63" spans="1:5" ht="15">
      <c r="A63" s="23" t="s">
        <v>216</v>
      </c>
      <c r="B63" s="23" t="s">
        <v>37</v>
      </c>
      <c r="C63" s="23">
        <v>2</v>
      </c>
      <c r="D63" s="30">
        <v>11700</v>
      </c>
      <c r="E63" s="31">
        <f>C63*D63</f>
        <v>23400</v>
      </c>
    </row>
    <row r="64" spans="1:5" ht="15">
      <c r="A64" s="20"/>
      <c r="B64" s="20"/>
      <c r="C64" s="20"/>
      <c r="D64" s="32"/>
      <c r="E64" s="21">
        <f>SUM(E63:E63)</f>
        <v>23400</v>
      </c>
    </row>
    <row r="65" spans="1:5" ht="15">
      <c r="A65" s="20"/>
      <c r="B65" s="20"/>
      <c r="C65" s="20"/>
      <c r="D65" s="32"/>
      <c r="E65" s="21"/>
    </row>
    <row r="66" spans="1:5" ht="15">
      <c r="A66" s="133" t="s">
        <v>264</v>
      </c>
      <c r="B66" s="134"/>
      <c r="C66" s="134"/>
      <c r="D66" s="134"/>
      <c r="E66" s="135"/>
    </row>
    <row r="67" spans="1:5" ht="15">
      <c r="A67" s="23" t="s">
        <v>263</v>
      </c>
      <c r="B67" s="23" t="s">
        <v>81</v>
      </c>
      <c r="C67" s="23">
        <v>3</v>
      </c>
      <c r="D67" s="30">
        <v>3600</v>
      </c>
      <c r="E67" s="31">
        <f>C67*D67</f>
        <v>10800</v>
      </c>
    </row>
    <row r="68" spans="1:5" ht="15">
      <c r="A68" s="20"/>
      <c r="B68" s="20"/>
      <c r="C68" s="20"/>
      <c r="D68" s="32"/>
      <c r="E68" s="21">
        <f>SUM(E67)</f>
        <v>10800</v>
      </c>
    </row>
    <row r="69" spans="1:5" ht="15">
      <c r="A69" s="20"/>
      <c r="B69" s="20"/>
      <c r="C69" s="20"/>
      <c r="D69" s="32"/>
      <c r="E69" s="21"/>
    </row>
    <row r="70" spans="1:5" ht="15">
      <c r="A70" s="56"/>
      <c r="B70" s="56"/>
      <c r="C70" s="56"/>
      <c r="D70" s="57"/>
      <c r="E70" s="57"/>
    </row>
    <row r="71" spans="1:5" ht="15">
      <c r="A71" s="56"/>
      <c r="B71" s="56"/>
      <c r="C71" s="56" t="s">
        <v>212</v>
      </c>
      <c r="D71" s="57"/>
      <c r="E71" s="57">
        <f>E22+E26+E30+E37+E45+E49+E53+E60+E64+E68</f>
        <v>242060.7</v>
      </c>
    </row>
    <row r="72" spans="1:5" ht="15.75" thickBot="1">
      <c r="A72" s="20"/>
      <c r="B72" s="45"/>
      <c r="C72" s="20"/>
      <c r="D72" s="46"/>
      <c r="E72" s="21"/>
    </row>
    <row r="73" spans="1:5" ht="15.75" thickBot="1">
      <c r="A73" s="118" t="s">
        <v>17</v>
      </c>
      <c r="B73" s="119"/>
      <c r="C73" s="119"/>
      <c r="D73" s="119"/>
      <c r="E73" s="120"/>
    </row>
    <row r="74" spans="1:5" ht="15.75" thickBot="1">
      <c r="A74" s="133" t="s">
        <v>24</v>
      </c>
      <c r="B74" s="134"/>
      <c r="C74" s="134"/>
      <c r="D74" s="134"/>
      <c r="E74" s="135"/>
    </row>
    <row r="75" spans="1:5" ht="15.75" thickBot="1">
      <c r="A75" s="1" t="s">
        <v>15</v>
      </c>
      <c r="B75" s="110" t="s">
        <v>0</v>
      </c>
      <c r="C75" s="111"/>
      <c r="D75" s="3" t="s">
        <v>1</v>
      </c>
      <c r="E75" s="3"/>
    </row>
    <row r="76" spans="1:5" ht="15.75" thickBot="1">
      <c r="A76" s="4" t="s">
        <v>2</v>
      </c>
      <c r="B76" s="112"/>
      <c r="C76" s="113"/>
      <c r="D76" s="5" t="s">
        <v>4</v>
      </c>
      <c r="E76" s="6"/>
    </row>
    <row r="77" spans="1:5" ht="15.75" thickBot="1">
      <c r="A77" s="7" t="s">
        <v>5</v>
      </c>
      <c r="B77" s="114">
        <v>1</v>
      </c>
      <c r="C77" s="115"/>
      <c r="D77" s="5" t="s">
        <v>6</v>
      </c>
      <c r="E77" s="6"/>
    </row>
    <row r="78" spans="1:5" ht="15.75" thickBot="1">
      <c r="A78" s="7" t="s">
        <v>211</v>
      </c>
      <c r="B78" s="139">
        <v>1020.7</v>
      </c>
      <c r="C78" s="140"/>
      <c r="D78" s="5" t="s">
        <v>7</v>
      </c>
      <c r="E78" s="6"/>
    </row>
    <row r="79" spans="1:5" ht="15.75" thickBot="1">
      <c r="A79" s="104" t="s">
        <v>8</v>
      </c>
      <c r="B79" s="8" t="s">
        <v>9</v>
      </c>
      <c r="C79" s="9" t="s">
        <v>138</v>
      </c>
      <c r="D79" s="108"/>
      <c r="E79" s="109"/>
    </row>
    <row r="80" spans="1:5" ht="15.75" thickBot="1">
      <c r="A80" s="105"/>
      <c r="B80" s="11" t="s">
        <v>11</v>
      </c>
      <c r="C80" s="29" t="s">
        <v>12</v>
      </c>
      <c r="D80" s="13"/>
      <c r="E80" s="14"/>
    </row>
    <row r="81" spans="1:5" ht="15.75" thickBot="1">
      <c r="A81" s="15"/>
      <c r="B81" s="16" t="s">
        <v>14</v>
      </c>
      <c r="C81" s="19" t="s">
        <v>16</v>
      </c>
      <c r="D81" s="108"/>
      <c r="E81" s="109"/>
    </row>
    <row r="82" spans="1:5" ht="15.75" thickBot="1">
      <c r="A82" s="39"/>
      <c r="B82" s="39"/>
      <c r="C82" s="39"/>
      <c r="D82" s="40"/>
      <c r="E82" s="40"/>
    </row>
    <row r="83" spans="1:5" s="41" customFormat="1" ht="15.75" thickBot="1">
      <c r="A83" s="118"/>
      <c r="B83" s="119"/>
      <c r="C83" s="119"/>
      <c r="D83" s="119"/>
      <c r="E83" s="120"/>
    </row>
    <row r="84" spans="1:5" ht="15.75" thickBot="1">
      <c r="A84" s="136" t="s">
        <v>18</v>
      </c>
      <c r="B84" s="137"/>
      <c r="C84" s="137"/>
      <c r="D84" s="137"/>
      <c r="E84" s="138"/>
    </row>
    <row r="85" spans="1:5" ht="15.75" thickBot="1">
      <c r="A85" s="1" t="s">
        <v>3</v>
      </c>
      <c r="B85" s="110" t="s">
        <v>0</v>
      </c>
      <c r="C85" s="111"/>
      <c r="D85" s="3" t="s">
        <v>1</v>
      </c>
      <c r="E85" s="3"/>
    </row>
    <row r="86" spans="1:5" ht="15.75" thickBot="1">
      <c r="A86" s="4" t="s">
        <v>19</v>
      </c>
      <c r="B86" s="112"/>
      <c r="C86" s="113"/>
      <c r="D86" s="5" t="s">
        <v>4</v>
      </c>
      <c r="E86" s="6"/>
    </row>
    <row r="87" spans="1:5" ht="15.75" thickBot="1">
      <c r="A87" s="7" t="s">
        <v>5</v>
      </c>
      <c r="B87" s="114">
        <v>2</v>
      </c>
      <c r="C87" s="115"/>
      <c r="D87" s="5" t="s">
        <v>6</v>
      </c>
      <c r="E87" s="6"/>
    </row>
    <row r="88" spans="1:5" ht="15.75" thickBot="1">
      <c r="A88" s="7" t="s">
        <v>211</v>
      </c>
      <c r="B88" s="139" t="s">
        <v>139</v>
      </c>
      <c r="C88" s="140"/>
      <c r="D88" s="5" t="s">
        <v>7</v>
      </c>
      <c r="E88" s="6"/>
    </row>
    <row r="89" spans="1:5" ht="15.75" thickBot="1">
      <c r="A89" s="104" t="s">
        <v>8</v>
      </c>
      <c r="B89" s="8" t="s">
        <v>9</v>
      </c>
      <c r="C89" s="9" t="s">
        <v>20</v>
      </c>
      <c r="D89" s="108"/>
      <c r="E89" s="109"/>
    </row>
    <row r="90" spans="1:5" ht="15.75" thickBot="1">
      <c r="A90" s="105"/>
      <c r="B90" s="11" t="s">
        <v>21</v>
      </c>
      <c r="C90" s="12" t="s">
        <v>22</v>
      </c>
      <c r="D90" s="13"/>
      <c r="E90" s="14"/>
    </row>
    <row r="91" spans="1:5" ht="26.25" thickBot="1">
      <c r="A91" s="105"/>
      <c r="B91" s="11" t="s">
        <v>11</v>
      </c>
      <c r="C91" s="12" t="s">
        <v>23</v>
      </c>
      <c r="D91" s="108"/>
      <c r="E91" s="109"/>
    </row>
    <row r="92" ht="15.75" thickBot="1"/>
    <row r="93" spans="1:5" ht="15.75" thickBot="1">
      <c r="A93" s="118"/>
      <c r="B93" s="119"/>
      <c r="C93" s="119"/>
      <c r="D93" s="119"/>
      <c r="E93" s="120"/>
    </row>
    <row r="94" spans="1:5" ht="15.75" thickBot="1">
      <c r="A94" s="136" t="s">
        <v>26</v>
      </c>
      <c r="B94" s="137"/>
      <c r="C94" s="137"/>
      <c r="D94" s="137"/>
      <c r="E94" s="138"/>
    </row>
    <row r="95" spans="1:5" ht="15.75" thickBot="1">
      <c r="A95" s="1" t="s">
        <v>31</v>
      </c>
      <c r="B95" s="110" t="s">
        <v>0</v>
      </c>
      <c r="C95" s="111"/>
      <c r="D95" s="3" t="s">
        <v>1</v>
      </c>
      <c r="E95" s="3"/>
    </row>
    <row r="96" spans="1:5" ht="15.75" thickBot="1">
      <c r="A96" s="4" t="s">
        <v>2</v>
      </c>
      <c r="B96" s="112"/>
      <c r="C96" s="113"/>
      <c r="D96" s="5" t="s">
        <v>4</v>
      </c>
      <c r="E96" s="6"/>
    </row>
    <row r="97" spans="1:5" ht="15.75" thickBot="1">
      <c r="A97" s="7" t="s">
        <v>5</v>
      </c>
      <c r="B97" s="114">
        <v>2</v>
      </c>
      <c r="C97" s="115"/>
      <c r="D97" s="5" t="s">
        <v>6</v>
      </c>
      <c r="E97" s="6"/>
    </row>
    <row r="98" spans="1:5" ht="26.25" thickBot="1">
      <c r="A98" s="7" t="s">
        <v>27</v>
      </c>
      <c r="B98" s="139" t="s">
        <v>140</v>
      </c>
      <c r="C98" s="140"/>
      <c r="D98" s="5" t="s">
        <v>7</v>
      </c>
      <c r="E98" s="28"/>
    </row>
    <row r="99" spans="1:5" ht="15.75" thickBot="1">
      <c r="A99" s="104" t="s">
        <v>8</v>
      </c>
      <c r="B99" s="8" t="s">
        <v>9</v>
      </c>
      <c r="C99" s="9" t="s">
        <v>10</v>
      </c>
      <c r="D99" s="108"/>
      <c r="E99" s="109"/>
    </row>
    <row r="100" spans="1:5" ht="15.75" thickBot="1">
      <c r="A100" s="105"/>
      <c r="B100" s="11" t="s">
        <v>11</v>
      </c>
      <c r="C100" s="29" t="s">
        <v>12</v>
      </c>
      <c r="D100" s="13"/>
      <c r="E100" s="14"/>
    </row>
    <row r="101" spans="1:5" ht="15.75" thickBot="1">
      <c r="A101" s="15"/>
      <c r="B101" s="16" t="s">
        <v>13</v>
      </c>
      <c r="C101" s="19" t="s">
        <v>28</v>
      </c>
      <c r="D101" s="108"/>
      <c r="E101" s="109"/>
    </row>
    <row r="102" spans="1:5" ht="26.25" thickBot="1">
      <c r="A102" s="15"/>
      <c r="B102" s="16" t="s">
        <v>29</v>
      </c>
      <c r="C102" s="19" t="s">
        <v>30</v>
      </c>
      <c r="D102" s="108"/>
      <c r="E102" s="109"/>
    </row>
    <row r="103" ht="15.75" thickBot="1"/>
    <row r="104" spans="1:5" ht="15.75" thickBot="1">
      <c r="A104" s="118"/>
      <c r="B104" s="119"/>
      <c r="C104" s="119"/>
      <c r="D104" s="119"/>
      <c r="E104" s="120"/>
    </row>
    <row r="105" spans="1:5" ht="15.75" thickBot="1">
      <c r="A105" s="183" t="s">
        <v>71</v>
      </c>
      <c r="B105" s="184"/>
      <c r="C105" s="184"/>
      <c r="D105" s="184"/>
      <c r="E105" s="185"/>
    </row>
    <row r="106" spans="1:5" ht="15.75" thickBot="1">
      <c r="A106" s="4" t="s">
        <v>32</v>
      </c>
      <c r="B106" s="181" t="s">
        <v>0</v>
      </c>
      <c r="C106" s="182"/>
      <c r="D106" s="33" t="s">
        <v>1</v>
      </c>
      <c r="E106" s="33"/>
    </row>
    <row r="107" spans="1:5" ht="15.75" thickBot="1">
      <c r="A107" s="4" t="s">
        <v>37</v>
      </c>
      <c r="B107" s="112"/>
      <c r="C107" s="113"/>
      <c r="D107" s="5" t="s">
        <v>4</v>
      </c>
      <c r="E107" s="6"/>
    </row>
    <row r="108" spans="1:5" ht="15.75" thickBot="1">
      <c r="A108" s="7" t="s">
        <v>5</v>
      </c>
      <c r="B108" s="114">
        <v>1</v>
      </c>
      <c r="C108" s="186"/>
      <c r="D108" s="5" t="s">
        <v>6</v>
      </c>
      <c r="E108" s="6"/>
    </row>
    <row r="109" spans="1:6" ht="15.75" thickBot="1">
      <c r="A109" s="7" t="s">
        <v>211</v>
      </c>
      <c r="B109" s="187" t="s">
        <v>38</v>
      </c>
      <c r="C109" s="188"/>
      <c r="D109" s="5" t="s">
        <v>7</v>
      </c>
      <c r="E109" s="6"/>
      <c r="F109" s="53"/>
    </row>
    <row r="110" spans="1:5" ht="15.75" thickBot="1">
      <c r="A110" s="104" t="s">
        <v>8</v>
      </c>
      <c r="B110" s="11"/>
      <c r="C110" s="12"/>
      <c r="D110" s="106"/>
      <c r="E110" s="107"/>
    </row>
    <row r="111" spans="1:5" ht="26.25" thickBot="1">
      <c r="A111" s="105"/>
      <c r="B111" s="11" t="s">
        <v>39</v>
      </c>
      <c r="C111" s="38" t="s">
        <v>244</v>
      </c>
      <c r="D111" s="108"/>
      <c r="E111" s="109"/>
    </row>
    <row r="112" spans="1:5" ht="15.75" thickBot="1">
      <c r="A112" s="105"/>
      <c r="B112" s="11" t="s">
        <v>40</v>
      </c>
      <c r="C112" s="12" t="s">
        <v>41</v>
      </c>
      <c r="D112" s="13"/>
      <c r="E112" s="14"/>
    </row>
    <row r="113" spans="1:5" ht="15.75" thickBot="1">
      <c r="A113" s="105"/>
      <c r="B113" s="11" t="s">
        <v>42</v>
      </c>
      <c r="C113" s="12" t="s">
        <v>43</v>
      </c>
      <c r="D113" s="108"/>
      <c r="E113" s="109"/>
    </row>
    <row r="114" spans="1:5" ht="15.75" thickBot="1">
      <c r="A114" s="105"/>
      <c r="B114" s="11" t="s">
        <v>44</v>
      </c>
      <c r="C114" s="12" t="s">
        <v>45</v>
      </c>
      <c r="D114" s="108"/>
      <c r="E114" s="109"/>
    </row>
    <row r="115" spans="1:5" ht="39" thickBot="1">
      <c r="A115" s="105"/>
      <c r="B115" s="11" t="s">
        <v>46</v>
      </c>
      <c r="C115" s="12" t="s">
        <v>47</v>
      </c>
      <c r="D115" s="13"/>
      <c r="E115" s="14"/>
    </row>
    <row r="116" spans="1:5" ht="15.75" thickBot="1">
      <c r="A116" s="105"/>
      <c r="B116" s="11" t="s">
        <v>48</v>
      </c>
      <c r="C116" s="12" t="s">
        <v>49</v>
      </c>
      <c r="D116" s="13"/>
      <c r="E116" s="14"/>
    </row>
    <row r="117" spans="1:5" ht="15.75" thickBot="1">
      <c r="A117" s="105"/>
      <c r="B117" s="11" t="s">
        <v>50</v>
      </c>
      <c r="C117" s="12" t="s">
        <v>51</v>
      </c>
      <c r="D117" s="13"/>
      <c r="E117" s="14"/>
    </row>
    <row r="118" spans="1:5" ht="26.25" thickBot="1">
      <c r="A118" s="105"/>
      <c r="B118" s="11" t="s">
        <v>52</v>
      </c>
      <c r="C118" s="12" t="s">
        <v>53</v>
      </c>
      <c r="D118" s="108"/>
      <c r="E118" s="109"/>
    </row>
    <row r="119" spans="1:5" ht="79.5" customHeight="1" thickBot="1">
      <c r="A119" s="105"/>
      <c r="B119" s="11" t="s">
        <v>54</v>
      </c>
      <c r="C119" s="12" t="s">
        <v>259</v>
      </c>
      <c r="D119" s="108"/>
      <c r="E119" s="109"/>
    </row>
    <row r="120" spans="1:5" ht="15.75" thickBot="1">
      <c r="A120" s="105"/>
      <c r="B120" s="11" t="s">
        <v>55</v>
      </c>
      <c r="C120" s="12" t="s">
        <v>56</v>
      </c>
      <c r="D120" s="108"/>
      <c r="E120" s="109"/>
    </row>
    <row r="121" spans="1:6" ht="15.75" thickBot="1">
      <c r="A121" s="86"/>
      <c r="B121" s="87" t="s">
        <v>57</v>
      </c>
      <c r="C121" s="29" t="s">
        <v>58</v>
      </c>
      <c r="D121" s="189"/>
      <c r="E121" s="190"/>
      <c r="F121" s="41"/>
    </row>
    <row r="122" spans="1:6" ht="29.25" customHeight="1" thickBot="1">
      <c r="A122" s="88"/>
      <c r="B122" s="19" t="s">
        <v>258</v>
      </c>
      <c r="C122" s="89" t="s">
        <v>101</v>
      </c>
      <c r="D122" s="84"/>
      <c r="E122" s="85"/>
      <c r="F122" s="41"/>
    </row>
    <row r="123" spans="1:6" ht="15.75" thickBot="1">
      <c r="A123" s="39"/>
      <c r="B123" s="39"/>
      <c r="C123" s="39"/>
      <c r="D123" s="40"/>
      <c r="E123" s="40"/>
      <c r="F123" s="41"/>
    </row>
    <row r="124" spans="1:5" ht="15.75" thickBot="1">
      <c r="A124" s="118"/>
      <c r="B124" s="119"/>
      <c r="C124" s="119"/>
      <c r="D124" s="119"/>
      <c r="E124" s="120"/>
    </row>
    <row r="125" spans="1:5" ht="15.75" thickBot="1">
      <c r="A125" s="4" t="s">
        <v>36</v>
      </c>
      <c r="B125" s="181" t="s">
        <v>0</v>
      </c>
      <c r="C125" s="182"/>
      <c r="D125" s="33" t="s">
        <v>1</v>
      </c>
      <c r="E125" s="33"/>
    </row>
    <row r="126" spans="1:5" ht="15.75" thickBot="1">
      <c r="A126" s="4" t="s">
        <v>60</v>
      </c>
      <c r="B126" s="112" t="s">
        <v>61</v>
      </c>
      <c r="C126" s="113"/>
      <c r="D126" s="5" t="s">
        <v>4</v>
      </c>
      <c r="E126" s="6"/>
    </row>
    <row r="127" spans="1:5" ht="15.75" thickBot="1">
      <c r="A127" s="7" t="s">
        <v>5</v>
      </c>
      <c r="B127" s="114">
        <v>1</v>
      </c>
      <c r="C127" s="186"/>
      <c r="D127" s="5" t="s">
        <v>6</v>
      </c>
      <c r="E127" s="6"/>
    </row>
    <row r="128" spans="1:6" ht="15.75" thickBot="1">
      <c r="A128" s="7" t="s">
        <v>211</v>
      </c>
      <c r="B128" s="187" t="s">
        <v>62</v>
      </c>
      <c r="C128" s="188"/>
      <c r="D128" s="5" t="s">
        <v>7</v>
      </c>
      <c r="E128" s="6"/>
      <c r="F128" s="52"/>
    </row>
    <row r="129" spans="1:5" ht="26.25" thickBot="1">
      <c r="A129" s="104" t="s">
        <v>8</v>
      </c>
      <c r="B129" s="11" t="s">
        <v>39</v>
      </c>
      <c r="C129" s="38" t="s">
        <v>243</v>
      </c>
      <c r="D129" s="106"/>
      <c r="E129" s="107"/>
    </row>
    <row r="130" spans="1:5" ht="15.75" thickBot="1">
      <c r="A130" s="105"/>
      <c r="B130" s="11" t="s">
        <v>40</v>
      </c>
      <c r="C130" s="12" t="s">
        <v>41</v>
      </c>
      <c r="D130" s="108"/>
      <c r="E130" s="109"/>
    </row>
    <row r="131" spans="1:5" ht="15.75" thickBot="1">
      <c r="A131" s="105"/>
      <c r="B131" s="11" t="s">
        <v>63</v>
      </c>
      <c r="C131" s="12" t="s">
        <v>64</v>
      </c>
      <c r="D131" s="13"/>
      <c r="E131" s="14"/>
    </row>
    <row r="132" spans="1:5" ht="15.75" thickBot="1">
      <c r="A132" s="105"/>
      <c r="B132" s="11" t="s">
        <v>42</v>
      </c>
      <c r="C132" s="12" t="s">
        <v>65</v>
      </c>
      <c r="D132" s="108"/>
      <c r="E132" s="109"/>
    </row>
    <row r="133" spans="1:6" s="41" customFormat="1" ht="15.75" thickBot="1">
      <c r="A133" s="105"/>
      <c r="B133" s="11" t="s">
        <v>44</v>
      </c>
      <c r="C133" s="12" t="s">
        <v>45</v>
      </c>
      <c r="D133" s="108"/>
      <c r="E133" s="109"/>
      <c r="F133"/>
    </row>
    <row r="134" spans="1:6" s="41" customFormat="1" ht="64.5" thickBot="1">
      <c r="A134" s="105"/>
      <c r="B134" s="11" t="s">
        <v>46</v>
      </c>
      <c r="C134" s="12" t="s">
        <v>66</v>
      </c>
      <c r="D134" s="13"/>
      <c r="E134" s="14"/>
      <c r="F134"/>
    </row>
    <row r="135" spans="1:5" ht="15.75" thickBot="1">
      <c r="A135" s="105"/>
      <c r="B135" s="11" t="s">
        <v>48</v>
      </c>
      <c r="C135" s="12" t="s">
        <v>242</v>
      </c>
      <c r="D135" s="13"/>
      <c r="E135" s="14"/>
    </row>
    <row r="136" spans="1:5" ht="15.75" thickBot="1">
      <c r="A136" s="105"/>
      <c r="B136" s="11" t="s">
        <v>50</v>
      </c>
      <c r="C136" s="12" t="s">
        <v>67</v>
      </c>
      <c r="D136" s="13"/>
      <c r="E136" s="14"/>
    </row>
    <row r="137" spans="1:5" ht="26.25" thickBot="1">
      <c r="A137" s="105"/>
      <c r="B137" s="11" t="s">
        <v>52</v>
      </c>
      <c r="C137" s="12" t="s">
        <v>68</v>
      </c>
      <c r="D137" s="108"/>
      <c r="E137" s="109"/>
    </row>
    <row r="138" spans="1:5" ht="75.75" customHeight="1" thickBot="1">
      <c r="A138" s="105"/>
      <c r="B138" s="11" t="s">
        <v>54</v>
      </c>
      <c r="C138" s="12" t="s">
        <v>260</v>
      </c>
      <c r="D138" s="108"/>
      <c r="E138" s="109"/>
    </row>
    <row r="139" spans="1:5" ht="64.5" thickBot="1">
      <c r="A139" s="105"/>
      <c r="B139" s="11" t="s">
        <v>55</v>
      </c>
      <c r="C139" s="12" t="s">
        <v>241</v>
      </c>
      <c r="D139" s="108"/>
      <c r="E139" s="109"/>
    </row>
    <row r="140" spans="1:6" ht="15.75" thickBot="1">
      <c r="A140" s="10"/>
      <c r="B140" s="87" t="s">
        <v>69</v>
      </c>
      <c r="C140" s="29" t="s">
        <v>70</v>
      </c>
      <c r="D140" s="90"/>
      <c r="E140" s="91"/>
      <c r="F140" s="51"/>
    </row>
    <row r="141" spans="1:6" ht="28.5" customHeight="1" thickBot="1">
      <c r="A141" s="87"/>
      <c r="B141" s="89" t="s">
        <v>119</v>
      </c>
      <c r="C141" s="19" t="s">
        <v>101</v>
      </c>
      <c r="D141" s="92"/>
      <c r="E141" s="85"/>
      <c r="F141" s="51"/>
    </row>
    <row r="142" spans="1:6" ht="28.5" customHeight="1" thickBot="1">
      <c r="A142" s="39"/>
      <c r="B142" s="93"/>
      <c r="C142" s="93"/>
      <c r="D142" s="94"/>
      <c r="E142" s="94"/>
      <c r="F142" s="95"/>
    </row>
    <row r="143" spans="1:6" ht="15.75" thickBot="1">
      <c r="A143" s="118"/>
      <c r="B143" s="119"/>
      <c r="C143" s="119"/>
      <c r="D143" s="119"/>
      <c r="E143" s="120"/>
      <c r="F143" s="51"/>
    </row>
    <row r="144" spans="1:6" ht="15.75" thickBot="1">
      <c r="A144" s="1" t="s">
        <v>255</v>
      </c>
      <c r="B144" s="110" t="s">
        <v>0</v>
      </c>
      <c r="C144" s="111"/>
      <c r="D144" s="3" t="s">
        <v>1</v>
      </c>
      <c r="E144" s="3"/>
      <c r="F144" s="51"/>
    </row>
    <row r="145" spans="1:6" ht="26.25" thickBot="1">
      <c r="A145" s="4" t="s">
        <v>250</v>
      </c>
      <c r="B145" s="112"/>
      <c r="C145" s="113"/>
      <c r="D145" s="5" t="s">
        <v>4</v>
      </c>
      <c r="E145" s="6"/>
      <c r="F145" s="51"/>
    </row>
    <row r="146" spans="1:6" ht="15.75" thickBot="1">
      <c r="A146" s="7" t="s">
        <v>5</v>
      </c>
      <c r="B146" s="114">
        <v>1</v>
      </c>
      <c r="C146" s="115"/>
      <c r="D146" s="5" t="s">
        <v>6</v>
      </c>
      <c r="E146" s="6"/>
      <c r="F146" s="51"/>
    </row>
    <row r="147" spans="1:6" ht="15.75" thickBot="1">
      <c r="A147" s="86" t="s">
        <v>257</v>
      </c>
      <c r="B147" s="187" t="s">
        <v>251</v>
      </c>
      <c r="C147" s="186"/>
      <c r="D147" s="5" t="s">
        <v>7</v>
      </c>
      <c r="E147" s="6"/>
      <c r="F147" s="51"/>
    </row>
    <row r="148" spans="1:6" ht="15.75" thickBot="1">
      <c r="A148" s="209" t="s">
        <v>8</v>
      </c>
      <c r="B148" s="11" t="s">
        <v>33</v>
      </c>
      <c r="C148" s="38" t="s">
        <v>252</v>
      </c>
      <c r="D148" s="106"/>
      <c r="E148" s="107"/>
      <c r="F148" s="51"/>
    </row>
    <row r="149" spans="1:6" ht="90" thickBot="1">
      <c r="A149" s="210"/>
      <c r="B149" s="11" t="s">
        <v>253</v>
      </c>
      <c r="C149" s="38" t="s">
        <v>254</v>
      </c>
      <c r="D149" s="106"/>
      <c r="E149" s="107"/>
      <c r="F149" s="51"/>
    </row>
    <row r="150" spans="1:6" ht="15.75" thickBot="1">
      <c r="A150" s="39"/>
      <c r="B150" s="39"/>
      <c r="C150" s="39"/>
      <c r="D150" s="40"/>
      <c r="E150" s="40"/>
      <c r="F150" s="51"/>
    </row>
    <row r="151" spans="1:5" ht="15.75" thickBot="1">
      <c r="A151" s="118"/>
      <c r="B151" s="119"/>
      <c r="C151" s="119"/>
      <c r="D151" s="119"/>
      <c r="E151" s="120"/>
    </row>
    <row r="152" spans="1:5" ht="15.75" thickBot="1">
      <c r="A152" s="191" t="s">
        <v>87</v>
      </c>
      <c r="B152" s="192"/>
      <c r="C152" s="192"/>
      <c r="D152" s="192"/>
      <c r="E152" s="193"/>
    </row>
    <row r="153" spans="1:5" ht="15.75" thickBot="1">
      <c r="A153" s="1" t="s">
        <v>59</v>
      </c>
      <c r="B153" s="110" t="s">
        <v>0</v>
      </c>
      <c r="C153" s="111"/>
      <c r="D153" s="3" t="s">
        <v>1</v>
      </c>
      <c r="E153" s="3"/>
    </row>
    <row r="154" spans="1:5" ht="15.75" thickBot="1">
      <c r="A154" s="4" t="s">
        <v>79</v>
      </c>
      <c r="B154" s="112"/>
      <c r="C154" s="113"/>
      <c r="D154" s="5" t="s">
        <v>4</v>
      </c>
      <c r="E154" s="6"/>
    </row>
    <row r="155" spans="1:5" ht="15.75" thickBot="1">
      <c r="A155" s="7" t="s">
        <v>5</v>
      </c>
      <c r="B155" s="112" t="s">
        <v>88</v>
      </c>
      <c r="C155" s="113"/>
      <c r="D155" s="5" t="s">
        <v>6</v>
      </c>
      <c r="E155" s="6"/>
    </row>
    <row r="156" spans="1:5" ht="26.25" thickBot="1">
      <c r="A156" s="7" t="s">
        <v>27</v>
      </c>
      <c r="B156" s="194">
        <v>14400</v>
      </c>
      <c r="C156" s="195"/>
      <c r="D156" s="5" t="s">
        <v>7</v>
      </c>
      <c r="E156" s="6"/>
    </row>
    <row r="157" spans="1:6" ht="15.75" thickBot="1">
      <c r="A157" s="104" t="s">
        <v>8</v>
      </c>
      <c r="B157" s="11" t="s">
        <v>89</v>
      </c>
      <c r="C157" s="12" t="s">
        <v>90</v>
      </c>
      <c r="D157" s="106"/>
      <c r="E157" s="107"/>
      <c r="F157" s="51"/>
    </row>
    <row r="158" spans="1:6" ht="26.25" thickBot="1">
      <c r="A158" s="105"/>
      <c r="B158" s="11" t="s">
        <v>39</v>
      </c>
      <c r="C158" s="12" t="s">
        <v>91</v>
      </c>
      <c r="D158" s="108"/>
      <c r="E158" s="109"/>
      <c r="F158" s="53"/>
    </row>
    <row r="159" spans="1:5" ht="15.75" thickBot="1">
      <c r="A159" s="105"/>
      <c r="B159" s="11" t="s">
        <v>40</v>
      </c>
      <c r="C159" s="12" t="s">
        <v>92</v>
      </c>
      <c r="D159" s="108"/>
      <c r="E159" s="109"/>
    </row>
    <row r="160" spans="1:6" s="41" customFormat="1" ht="26.25" thickBot="1">
      <c r="A160" s="105"/>
      <c r="B160" s="11" t="s">
        <v>42</v>
      </c>
      <c r="C160" s="12" t="s">
        <v>93</v>
      </c>
      <c r="D160" s="108"/>
      <c r="E160" s="109"/>
      <c r="F160"/>
    </row>
    <row r="161" spans="1:6" s="41" customFormat="1" ht="15.75" thickBot="1">
      <c r="A161" s="105"/>
      <c r="B161" s="11" t="s">
        <v>85</v>
      </c>
      <c r="C161" s="12" t="s">
        <v>94</v>
      </c>
      <c r="D161" s="108"/>
      <c r="E161" s="109"/>
      <c r="F161"/>
    </row>
    <row r="162" spans="1:5" ht="15.75" thickBot="1">
      <c r="A162" s="105"/>
      <c r="B162" s="47" t="s">
        <v>50</v>
      </c>
      <c r="C162" s="48" t="s">
        <v>95</v>
      </c>
      <c r="D162" s="108"/>
      <c r="E162" s="109"/>
    </row>
    <row r="163" spans="1:5" ht="26.25" thickBot="1">
      <c r="A163" s="105"/>
      <c r="B163" s="11" t="s">
        <v>34</v>
      </c>
      <c r="C163" s="49" t="s">
        <v>96</v>
      </c>
      <c r="D163" s="108"/>
      <c r="E163" s="109"/>
    </row>
    <row r="164" spans="1:5" ht="15.75" customHeight="1" thickBot="1">
      <c r="A164" s="105"/>
      <c r="B164" s="11" t="s">
        <v>97</v>
      </c>
      <c r="C164" s="49" t="s">
        <v>98</v>
      </c>
      <c r="D164" s="13"/>
      <c r="E164" s="14"/>
    </row>
    <row r="165" spans="1:5" ht="50.25" customHeight="1" thickBot="1">
      <c r="A165" s="105"/>
      <c r="B165" s="11" t="s">
        <v>99</v>
      </c>
      <c r="C165" s="12" t="s">
        <v>240</v>
      </c>
      <c r="D165" s="108"/>
      <c r="E165" s="109"/>
    </row>
    <row r="166" spans="1:5" ht="26.25" thickBot="1">
      <c r="A166" s="7"/>
      <c r="B166" s="11" t="s">
        <v>100</v>
      </c>
      <c r="C166" s="12" t="s">
        <v>101</v>
      </c>
      <c r="D166" s="108"/>
      <c r="E166" s="109"/>
    </row>
    <row r="167" ht="15.75" thickBot="1"/>
    <row r="168" spans="1:5" ht="15.75" thickBot="1">
      <c r="A168" s="118"/>
      <c r="B168" s="119"/>
      <c r="C168" s="119"/>
      <c r="D168" s="119"/>
      <c r="E168" s="120"/>
    </row>
    <row r="169" spans="1:5" ht="15.75" thickBot="1">
      <c r="A169" s="1" t="s">
        <v>72</v>
      </c>
      <c r="B169" s="110" t="s">
        <v>0</v>
      </c>
      <c r="C169" s="196"/>
      <c r="D169" s="3" t="s">
        <v>1</v>
      </c>
      <c r="E169" s="3"/>
    </row>
    <row r="170" spans="1:5" ht="15.75" thickBot="1">
      <c r="A170" s="4" t="s">
        <v>80</v>
      </c>
      <c r="B170" s="112" t="s">
        <v>161</v>
      </c>
      <c r="C170" s="113"/>
      <c r="D170" s="5" t="s">
        <v>4</v>
      </c>
      <c r="E170" s="6"/>
    </row>
    <row r="171" spans="1:6" ht="15.75" thickBot="1">
      <c r="A171" s="7" t="s">
        <v>5</v>
      </c>
      <c r="B171" s="112" t="s">
        <v>88</v>
      </c>
      <c r="C171" s="113"/>
      <c r="D171" s="36" t="s">
        <v>6</v>
      </c>
      <c r="E171" s="6"/>
      <c r="F171" s="51"/>
    </row>
    <row r="172" spans="1:5" ht="26.25" thickBot="1">
      <c r="A172" s="7" t="s">
        <v>27</v>
      </c>
      <c r="B172" s="194">
        <v>500</v>
      </c>
      <c r="C172" s="195"/>
      <c r="D172" s="5" t="s">
        <v>7</v>
      </c>
      <c r="E172" s="37"/>
    </row>
    <row r="173" spans="1:6" ht="15.75" thickBot="1">
      <c r="A173" s="104" t="s">
        <v>8</v>
      </c>
      <c r="B173" s="11" t="s">
        <v>33</v>
      </c>
      <c r="C173" s="12" t="s">
        <v>102</v>
      </c>
      <c r="D173" s="108"/>
      <c r="E173" s="109"/>
      <c r="F173" s="51"/>
    </row>
    <row r="174" spans="1:5" ht="15.75" thickBot="1">
      <c r="A174" s="105"/>
      <c r="B174" s="11" t="s">
        <v>103</v>
      </c>
      <c r="C174" s="12" t="s">
        <v>104</v>
      </c>
      <c r="D174" s="108"/>
      <c r="E174" s="109"/>
    </row>
    <row r="175" spans="1:6" ht="15.75" thickBot="1">
      <c r="A175" s="7"/>
      <c r="B175" s="11" t="s">
        <v>55</v>
      </c>
      <c r="C175" s="12" t="s">
        <v>105</v>
      </c>
      <c r="D175" s="108"/>
      <c r="E175" s="109"/>
      <c r="F175" s="41"/>
    </row>
    <row r="176" spans="1:5" ht="15.75" thickBot="1">
      <c r="A176" s="39"/>
      <c r="B176" s="39"/>
      <c r="C176" s="39"/>
      <c r="D176" s="40"/>
      <c r="E176" s="40"/>
    </row>
    <row r="177" spans="1:5" ht="15.75" thickBot="1">
      <c r="A177" s="118"/>
      <c r="B177" s="119"/>
      <c r="C177" s="119"/>
      <c r="D177" s="119"/>
      <c r="E177" s="120"/>
    </row>
    <row r="178" spans="1:5" ht="15.75" thickBot="1">
      <c r="A178" s="1" t="s">
        <v>166</v>
      </c>
      <c r="B178" s="110" t="s">
        <v>0</v>
      </c>
      <c r="C178" s="111"/>
      <c r="D178" s="3" t="s">
        <v>1</v>
      </c>
      <c r="E178" s="3"/>
    </row>
    <row r="179" spans="1:5" ht="15.75" thickBot="1">
      <c r="A179" s="4" t="s">
        <v>81</v>
      </c>
      <c r="B179" s="112">
        <v>3</v>
      </c>
      <c r="C179" s="113"/>
      <c r="D179" s="5" t="s">
        <v>4</v>
      </c>
      <c r="E179" s="6"/>
    </row>
    <row r="180" spans="1:6" s="41" customFormat="1" ht="15.75" thickBot="1">
      <c r="A180" s="7" t="s">
        <v>5</v>
      </c>
      <c r="B180" s="114" t="s">
        <v>88</v>
      </c>
      <c r="C180" s="115"/>
      <c r="D180" s="5" t="s">
        <v>6</v>
      </c>
      <c r="E180" s="6"/>
      <c r="F180"/>
    </row>
    <row r="181" spans="1:6" s="41" customFormat="1" ht="26.25" thickBot="1">
      <c r="A181" s="7" t="s">
        <v>27</v>
      </c>
      <c r="B181" s="201" t="s">
        <v>106</v>
      </c>
      <c r="C181" s="202"/>
      <c r="D181" s="5" t="s">
        <v>7</v>
      </c>
      <c r="E181" s="6"/>
      <c r="F181"/>
    </row>
    <row r="182" spans="1:6" ht="15.75" thickBot="1">
      <c r="A182" s="104" t="s">
        <v>8</v>
      </c>
      <c r="B182" s="11" t="s">
        <v>107</v>
      </c>
      <c r="C182" s="12" t="s">
        <v>108</v>
      </c>
      <c r="D182" s="106"/>
      <c r="E182" s="107"/>
      <c r="F182" s="51"/>
    </row>
    <row r="183" spans="1:5" ht="15.75" thickBot="1">
      <c r="A183" s="105"/>
      <c r="B183" s="11" t="s">
        <v>109</v>
      </c>
      <c r="C183" s="12" t="s">
        <v>110</v>
      </c>
      <c r="D183" s="108"/>
      <c r="E183" s="109"/>
    </row>
    <row r="184" spans="1:5" ht="15.75" thickBot="1">
      <c r="A184" s="105"/>
      <c r="B184" s="11" t="s">
        <v>111</v>
      </c>
      <c r="C184" s="12" t="s">
        <v>112</v>
      </c>
      <c r="D184" s="108"/>
      <c r="E184" s="109"/>
    </row>
    <row r="185" spans="1:5" ht="15.75" thickBot="1">
      <c r="A185" s="105"/>
      <c r="B185" s="11" t="s">
        <v>113</v>
      </c>
      <c r="C185" s="12" t="s">
        <v>114</v>
      </c>
      <c r="D185" s="108"/>
      <c r="E185" s="109"/>
    </row>
    <row r="186" spans="1:5" ht="15.75" thickBot="1">
      <c r="A186" s="105"/>
      <c r="B186" s="11" t="s">
        <v>115</v>
      </c>
      <c r="C186" s="50" t="s">
        <v>116</v>
      </c>
      <c r="D186" s="108"/>
      <c r="E186" s="109"/>
    </row>
    <row r="187" spans="1:5" ht="15.75" thickBot="1">
      <c r="A187" s="105"/>
      <c r="B187" s="11" t="s">
        <v>117</v>
      </c>
      <c r="C187" s="12" t="s">
        <v>118</v>
      </c>
      <c r="D187" s="108"/>
      <c r="E187" s="109"/>
    </row>
    <row r="188" spans="1:5" ht="15.75" thickBot="1">
      <c r="A188" s="7"/>
      <c r="B188" s="11" t="s">
        <v>119</v>
      </c>
      <c r="C188" s="12" t="s">
        <v>120</v>
      </c>
      <c r="D188" s="108"/>
      <c r="E188" s="109"/>
    </row>
    <row r="189" ht="15.75" thickBot="1"/>
    <row r="190" spans="1:5" ht="15.75" thickBot="1">
      <c r="A190" s="118"/>
      <c r="B190" s="119"/>
      <c r="C190" s="119"/>
      <c r="D190" s="119"/>
      <c r="E190" s="120"/>
    </row>
    <row r="191" spans="1:5" ht="15.75" thickBot="1">
      <c r="A191" s="1" t="s">
        <v>164</v>
      </c>
      <c r="B191" s="2" t="s">
        <v>0</v>
      </c>
      <c r="C191" s="17"/>
      <c r="D191" s="3" t="s">
        <v>1</v>
      </c>
      <c r="E191" s="3"/>
    </row>
    <row r="192" spans="1:5" ht="15.75" thickBot="1">
      <c r="A192" s="4" t="s">
        <v>82</v>
      </c>
      <c r="B192" s="18">
        <v>4</v>
      </c>
      <c r="C192" s="17"/>
      <c r="D192" s="5" t="s">
        <v>4</v>
      </c>
      <c r="E192" s="6"/>
    </row>
    <row r="193" spans="1:5" ht="15.75" thickBot="1">
      <c r="A193" s="7" t="s">
        <v>5</v>
      </c>
      <c r="B193" s="112" t="s">
        <v>88</v>
      </c>
      <c r="C193" s="113"/>
      <c r="D193" s="5" t="s">
        <v>6</v>
      </c>
      <c r="E193" s="6"/>
    </row>
    <row r="194" spans="1:5" ht="26.25" thickBot="1">
      <c r="A194" s="7" t="s">
        <v>27</v>
      </c>
      <c r="B194" s="197" t="s">
        <v>121</v>
      </c>
      <c r="C194" s="113"/>
      <c r="D194" s="5" t="s">
        <v>7</v>
      </c>
      <c r="E194" s="6"/>
    </row>
    <row r="195" spans="1:6" ht="90" thickBot="1">
      <c r="A195" s="198" t="s">
        <v>8</v>
      </c>
      <c r="B195" s="19" t="s">
        <v>122</v>
      </c>
      <c r="C195" s="34" t="s">
        <v>123</v>
      </c>
      <c r="D195" s="13"/>
      <c r="E195" s="14"/>
      <c r="F195" s="51"/>
    </row>
    <row r="196" spans="1:5" ht="77.25" thickBot="1">
      <c r="A196" s="199"/>
      <c r="B196" s="19" t="s">
        <v>124</v>
      </c>
      <c r="C196" s="34" t="s">
        <v>125</v>
      </c>
      <c r="D196" s="13"/>
      <c r="E196" s="14"/>
    </row>
    <row r="197" spans="1:5" ht="26.25" thickBot="1">
      <c r="A197" s="199"/>
      <c r="B197" s="19" t="s">
        <v>126</v>
      </c>
      <c r="C197" s="34" t="s">
        <v>127</v>
      </c>
      <c r="D197" s="13"/>
      <c r="E197" s="14"/>
    </row>
    <row r="198" spans="1:5" ht="51.75" thickBot="1">
      <c r="A198" s="199"/>
      <c r="B198" s="19" t="s">
        <v>128</v>
      </c>
      <c r="C198" s="35" t="s">
        <v>129</v>
      </c>
      <c r="D198" s="108"/>
      <c r="E198" s="109"/>
    </row>
    <row r="199" spans="1:5" ht="15.75" thickBot="1">
      <c r="A199" s="200"/>
      <c r="B199" s="11" t="s">
        <v>119</v>
      </c>
      <c r="C199" s="12" t="s">
        <v>130</v>
      </c>
      <c r="D199" s="108"/>
      <c r="E199" s="109"/>
    </row>
    <row r="200" ht="15.75" thickBot="1"/>
    <row r="201" spans="1:5" ht="15.75" thickBot="1">
      <c r="A201" s="118"/>
      <c r="B201" s="119"/>
      <c r="C201" s="119"/>
      <c r="D201" s="119"/>
      <c r="E201" s="120"/>
    </row>
    <row r="202" spans="1:5" ht="15.75" thickBot="1">
      <c r="A202" s="1" t="s">
        <v>165</v>
      </c>
      <c r="B202" s="110" t="s">
        <v>0</v>
      </c>
      <c r="C202" s="111"/>
      <c r="D202" s="3" t="s">
        <v>1</v>
      </c>
      <c r="E202" s="3"/>
    </row>
    <row r="203" spans="1:5" ht="15.75" thickBot="1">
      <c r="A203" s="4" t="s">
        <v>37</v>
      </c>
      <c r="B203" s="112">
        <v>1</v>
      </c>
      <c r="C203" s="113"/>
      <c r="D203" s="5" t="s">
        <v>4</v>
      </c>
      <c r="E203" s="6"/>
    </row>
    <row r="204" spans="1:5" ht="15.75" thickBot="1">
      <c r="A204" s="7" t="s">
        <v>5</v>
      </c>
      <c r="B204" s="112" t="s">
        <v>88</v>
      </c>
      <c r="C204" s="113"/>
      <c r="D204" s="5" t="s">
        <v>6</v>
      </c>
      <c r="E204" s="6"/>
    </row>
    <row r="205" spans="1:6" s="41" customFormat="1" ht="26.25" thickBot="1">
      <c r="A205" s="7" t="s">
        <v>27</v>
      </c>
      <c r="B205" s="194">
        <v>14800</v>
      </c>
      <c r="C205" s="195"/>
      <c r="D205" s="5" t="s">
        <v>7</v>
      </c>
      <c r="E205" s="6"/>
      <c r="F205"/>
    </row>
    <row r="206" spans="1:5" ht="26.25" thickBot="1">
      <c r="A206" s="10" t="s">
        <v>8</v>
      </c>
      <c r="B206" s="11" t="s">
        <v>39</v>
      </c>
      <c r="C206" s="12" t="s">
        <v>131</v>
      </c>
      <c r="D206" s="108"/>
      <c r="E206" s="109"/>
    </row>
    <row r="207" spans="1:5" ht="15.75" thickBot="1">
      <c r="A207" s="10"/>
      <c r="B207" s="11" t="s">
        <v>40</v>
      </c>
      <c r="C207" s="12" t="s">
        <v>132</v>
      </c>
      <c r="D207" s="108"/>
      <c r="E207" s="109"/>
    </row>
    <row r="208" spans="1:5" ht="15.75" thickBot="1">
      <c r="A208" s="10"/>
      <c r="B208" s="11" t="s">
        <v>42</v>
      </c>
      <c r="C208" s="12" t="s">
        <v>133</v>
      </c>
      <c r="D208" s="108"/>
      <c r="E208" s="109"/>
    </row>
    <row r="209" spans="1:5" ht="15.75" thickBot="1">
      <c r="A209" s="10"/>
      <c r="B209" s="11" t="s">
        <v>85</v>
      </c>
      <c r="C209" s="12" t="s">
        <v>64</v>
      </c>
      <c r="D209" s="108"/>
      <c r="E209" s="109"/>
    </row>
    <row r="210" spans="1:6" ht="15.75" thickBot="1">
      <c r="A210" s="10"/>
      <c r="B210" s="47" t="s">
        <v>50</v>
      </c>
      <c r="C210" s="48" t="s">
        <v>95</v>
      </c>
      <c r="D210" s="108"/>
      <c r="E210" s="109"/>
      <c r="F210" s="51"/>
    </row>
    <row r="211" spans="1:5" ht="15.75" thickBot="1">
      <c r="A211" s="10"/>
      <c r="B211" s="47" t="s">
        <v>134</v>
      </c>
      <c r="C211" s="48" t="s">
        <v>135</v>
      </c>
      <c r="D211" s="13"/>
      <c r="E211" s="14"/>
    </row>
    <row r="212" spans="1:5" ht="39" thickBot="1">
      <c r="A212" s="10"/>
      <c r="B212" s="11" t="s">
        <v>34</v>
      </c>
      <c r="C212" s="49" t="s">
        <v>136</v>
      </c>
      <c r="D212" s="108"/>
      <c r="E212" s="109"/>
    </row>
    <row r="213" spans="1:5" ht="15.75" thickBot="1">
      <c r="A213" s="10"/>
      <c r="B213" s="11" t="s">
        <v>97</v>
      </c>
      <c r="C213" s="49" t="s">
        <v>98</v>
      </c>
      <c r="D213" s="13"/>
      <c r="E213" s="14"/>
    </row>
    <row r="214" spans="1:5" ht="54" customHeight="1" thickBot="1">
      <c r="A214" s="10"/>
      <c r="B214" s="11" t="s">
        <v>99</v>
      </c>
      <c r="C214" s="12" t="s">
        <v>240</v>
      </c>
      <c r="D214" s="108"/>
      <c r="E214" s="109"/>
    </row>
    <row r="215" spans="1:6" ht="15.75" thickBot="1">
      <c r="A215" s="7"/>
      <c r="B215" s="11" t="s">
        <v>100</v>
      </c>
      <c r="C215" s="12" t="s">
        <v>130</v>
      </c>
      <c r="D215" s="108"/>
      <c r="E215" s="109"/>
      <c r="F215" s="41"/>
    </row>
    <row r="216" ht="15.75" thickBot="1"/>
    <row r="217" spans="1:5" ht="15.75" thickBot="1">
      <c r="A217" s="118"/>
      <c r="B217" s="119"/>
      <c r="C217" s="119"/>
      <c r="D217" s="119"/>
      <c r="E217" s="120"/>
    </row>
    <row r="218" spans="1:5" ht="15.75" thickBot="1">
      <c r="A218" s="203" t="s">
        <v>71</v>
      </c>
      <c r="B218" s="204"/>
      <c r="C218" s="204"/>
      <c r="D218" s="204"/>
      <c r="E218" s="205"/>
    </row>
    <row r="219" spans="1:5" ht="15.75" thickBot="1">
      <c r="A219" s="1" t="s">
        <v>83</v>
      </c>
      <c r="B219" s="110" t="s">
        <v>0</v>
      </c>
      <c r="C219" s="111"/>
      <c r="D219" s="3" t="s">
        <v>1</v>
      </c>
      <c r="E219" s="3"/>
    </row>
    <row r="220" spans="1:5" ht="15.75" thickBot="1">
      <c r="A220" s="4" t="s">
        <v>2</v>
      </c>
      <c r="B220" s="112"/>
      <c r="C220" s="113"/>
      <c r="D220" s="5" t="s">
        <v>4</v>
      </c>
      <c r="E220" s="6"/>
    </row>
    <row r="221" spans="1:5" ht="15.75" thickBot="1">
      <c r="A221" s="7" t="s">
        <v>5</v>
      </c>
      <c r="B221" s="114">
        <v>10</v>
      </c>
      <c r="C221" s="115"/>
      <c r="D221" s="5" t="s">
        <v>6</v>
      </c>
      <c r="E221" s="6"/>
    </row>
    <row r="222" spans="1:5" ht="15.75" thickBot="1">
      <c r="A222" s="7" t="s">
        <v>211</v>
      </c>
      <c r="B222" s="139" t="s">
        <v>141</v>
      </c>
      <c r="C222" s="140"/>
      <c r="D222" s="5" t="s">
        <v>7</v>
      </c>
      <c r="E222" s="6"/>
    </row>
    <row r="223" spans="1:5" ht="15.75" thickBot="1">
      <c r="A223" s="104" t="s">
        <v>8</v>
      </c>
      <c r="B223" s="8" t="s">
        <v>9</v>
      </c>
      <c r="C223" s="9" t="s">
        <v>10</v>
      </c>
      <c r="D223" s="108"/>
      <c r="E223" s="109"/>
    </row>
    <row r="224" spans="1:5" ht="26.25" thickBot="1">
      <c r="A224" s="105"/>
      <c r="B224" s="11" t="s">
        <v>11</v>
      </c>
      <c r="C224" s="29" t="s">
        <v>142</v>
      </c>
      <c r="D224" s="13"/>
      <c r="E224" s="14"/>
    </row>
    <row r="225" spans="1:5" ht="15.75" thickBot="1">
      <c r="A225" s="15"/>
      <c r="B225" s="16" t="s">
        <v>29</v>
      </c>
      <c r="C225" s="19" t="s">
        <v>143</v>
      </c>
      <c r="D225" s="108"/>
      <c r="E225" s="109"/>
    </row>
    <row r="226" ht="15.75" thickBot="1"/>
    <row r="227" spans="1:5" ht="15.75" thickBot="1">
      <c r="A227" s="118"/>
      <c r="B227" s="119"/>
      <c r="C227" s="119"/>
      <c r="D227" s="119"/>
      <c r="E227" s="120"/>
    </row>
    <row r="228" spans="1:5" ht="15.75" thickBot="1">
      <c r="A228" s="183" t="s">
        <v>144</v>
      </c>
      <c r="B228" s="184"/>
      <c r="C228" s="184"/>
      <c r="D228" s="184"/>
      <c r="E228" s="185"/>
    </row>
    <row r="229" spans="1:5" ht="15.75" thickBot="1">
      <c r="A229" s="4" t="s">
        <v>86</v>
      </c>
      <c r="B229" s="181" t="s">
        <v>0</v>
      </c>
      <c r="C229" s="182"/>
      <c r="D229" s="33" t="s">
        <v>1</v>
      </c>
      <c r="E229" s="33"/>
    </row>
    <row r="230" spans="1:5" ht="15.75" thickBot="1">
      <c r="A230" s="4" t="s">
        <v>37</v>
      </c>
      <c r="B230" s="112"/>
      <c r="C230" s="113"/>
      <c r="D230" s="5" t="s">
        <v>4</v>
      </c>
      <c r="E230" s="6"/>
    </row>
    <row r="231" spans="1:5" ht="15.75" thickBot="1">
      <c r="A231" s="7" t="s">
        <v>5</v>
      </c>
      <c r="B231" s="114">
        <v>1</v>
      </c>
      <c r="C231" s="186"/>
      <c r="D231" s="5" t="s">
        <v>6</v>
      </c>
      <c r="E231" s="6"/>
    </row>
    <row r="232" spans="1:5" ht="15.75" thickBot="1">
      <c r="A232" s="7" t="s">
        <v>211</v>
      </c>
      <c r="B232" s="187" t="s">
        <v>145</v>
      </c>
      <c r="C232" s="188"/>
      <c r="D232" s="5" t="s">
        <v>7</v>
      </c>
      <c r="E232" s="6"/>
    </row>
    <row r="233" spans="1:5" ht="39" thickBot="1">
      <c r="A233" s="104" t="s">
        <v>8</v>
      </c>
      <c r="B233" s="11" t="s">
        <v>146</v>
      </c>
      <c r="C233" s="38" t="s">
        <v>151</v>
      </c>
      <c r="D233" s="106"/>
      <c r="E233" s="107"/>
    </row>
    <row r="234" spans="1:5" ht="26.25" thickBot="1">
      <c r="A234" s="105"/>
      <c r="B234" s="11" t="s">
        <v>39</v>
      </c>
      <c r="C234" s="12" t="s">
        <v>152</v>
      </c>
      <c r="D234" s="108"/>
      <c r="E234" s="109"/>
    </row>
    <row r="235" spans="1:5" ht="15.75" thickBot="1">
      <c r="A235" s="105"/>
      <c r="B235" s="11" t="s">
        <v>147</v>
      </c>
      <c r="C235" s="12" t="s">
        <v>155</v>
      </c>
      <c r="D235" s="108"/>
      <c r="E235" s="109"/>
    </row>
    <row r="236" spans="1:5" ht="26.25" thickBot="1">
      <c r="A236" s="105"/>
      <c r="B236" s="11" t="s">
        <v>148</v>
      </c>
      <c r="C236" s="12" t="s">
        <v>153</v>
      </c>
      <c r="D236" s="108"/>
      <c r="E236" s="109"/>
    </row>
    <row r="237" spans="1:5" ht="15.75" thickBot="1">
      <c r="A237" s="105"/>
      <c r="B237" s="11" t="s">
        <v>50</v>
      </c>
      <c r="C237" s="12" t="s">
        <v>154</v>
      </c>
      <c r="D237" s="13"/>
      <c r="E237" s="14"/>
    </row>
    <row r="238" spans="1:5" ht="15.75" thickBot="1">
      <c r="A238" s="105"/>
      <c r="B238" s="11" t="s">
        <v>149</v>
      </c>
      <c r="C238" s="12" t="s">
        <v>245</v>
      </c>
      <c r="D238" s="108"/>
      <c r="E238" s="109"/>
    </row>
    <row r="239" spans="1:5" ht="51.75" thickBot="1">
      <c r="A239" s="105"/>
      <c r="B239" s="11" t="s">
        <v>11</v>
      </c>
      <c r="C239" s="12" t="s">
        <v>156</v>
      </c>
      <c r="D239" s="108"/>
      <c r="E239" s="109"/>
    </row>
    <row r="240" spans="1:5" ht="39" thickBot="1">
      <c r="A240" s="105"/>
      <c r="B240" s="11" t="s">
        <v>35</v>
      </c>
      <c r="C240" s="12" t="s">
        <v>157</v>
      </c>
      <c r="D240" s="108"/>
      <c r="E240" s="109"/>
    </row>
    <row r="241" spans="1:5" ht="15.75" thickBot="1">
      <c r="A241" s="10"/>
      <c r="B241" s="11" t="s">
        <v>150</v>
      </c>
      <c r="C241" s="12" t="s">
        <v>158</v>
      </c>
      <c r="D241" s="13"/>
      <c r="E241" s="14"/>
    </row>
    <row r="242" spans="1:5" ht="26.25" thickBot="1">
      <c r="A242" s="7"/>
      <c r="B242" s="11" t="s">
        <v>162</v>
      </c>
      <c r="C242" s="12" t="s">
        <v>159</v>
      </c>
      <c r="D242" s="108"/>
      <c r="E242" s="109"/>
    </row>
    <row r="243" spans="1:5" ht="15.75" thickBot="1">
      <c r="A243" s="7"/>
      <c r="B243" s="11" t="s">
        <v>100</v>
      </c>
      <c r="C243" s="12" t="s">
        <v>160</v>
      </c>
      <c r="D243" s="108"/>
      <c r="E243" s="109"/>
    </row>
    <row r="244" ht="15.75" thickBot="1"/>
    <row r="245" spans="1:6" s="41" customFormat="1" ht="15">
      <c r="A245" s="101"/>
      <c r="B245" s="102"/>
      <c r="C245" s="102"/>
      <c r="D245" s="102"/>
      <c r="E245" s="103"/>
      <c r="F245"/>
    </row>
    <row r="246" spans="1:5" ht="15.75" thickBot="1">
      <c r="A246" s="206" t="s">
        <v>137</v>
      </c>
      <c r="B246" s="207"/>
      <c r="C246" s="207"/>
      <c r="D246" s="207"/>
      <c r="E246" s="208"/>
    </row>
    <row r="247" spans="1:6" ht="15.75" thickBot="1">
      <c r="A247" s="58" t="s">
        <v>210</v>
      </c>
      <c r="B247" s="59" t="s">
        <v>0</v>
      </c>
      <c r="C247" s="60"/>
      <c r="D247" s="61" t="s">
        <v>1</v>
      </c>
      <c r="E247" s="61"/>
      <c r="F247" s="51"/>
    </row>
    <row r="248" spans="1:5" ht="15.75" thickBot="1">
      <c r="A248" s="62" t="s">
        <v>172</v>
      </c>
      <c r="B248" s="63"/>
      <c r="C248" s="60"/>
      <c r="D248" s="64" t="s">
        <v>4</v>
      </c>
      <c r="E248" s="65"/>
    </row>
    <row r="249" spans="1:5" ht="15.75" thickBot="1">
      <c r="A249" s="66" t="s">
        <v>5</v>
      </c>
      <c r="B249" s="67">
        <v>1</v>
      </c>
      <c r="C249" s="96"/>
      <c r="D249" s="64" t="s">
        <v>6</v>
      </c>
      <c r="E249" s="65"/>
    </row>
    <row r="250" spans="1:5" ht="15.75" thickBot="1">
      <c r="A250" s="66" t="s">
        <v>211</v>
      </c>
      <c r="B250" s="68" t="s">
        <v>261</v>
      </c>
      <c r="C250" s="97"/>
      <c r="D250" s="64" t="s">
        <v>7</v>
      </c>
      <c r="E250" s="65"/>
    </row>
    <row r="251" spans="1:5" ht="15.75" thickBot="1">
      <c r="A251" s="69" t="s">
        <v>8</v>
      </c>
      <c r="B251" s="70" t="s">
        <v>173</v>
      </c>
      <c r="C251" s="71" t="s">
        <v>174</v>
      </c>
      <c r="D251" s="72"/>
      <c r="E251" s="73"/>
    </row>
    <row r="252" spans="1:5" ht="15.75" thickBot="1">
      <c r="A252" s="74"/>
      <c r="B252" s="70" t="s">
        <v>175</v>
      </c>
      <c r="C252" s="75" t="s">
        <v>176</v>
      </c>
      <c r="D252" s="72"/>
      <c r="E252" s="73"/>
    </row>
    <row r="253" spans="1:5" ht="15.75" thickBot="1">
      <c r="A253" s="74"/>
      <c r="B253" s="70" t="s">
        <v>177</v>
      </c>
      <c r="C253" s="75" t="s">
        <v>178</v>
      </c>
      <c r="D253" s="72"/>
      <c r="E253" s="73"/>
    </row>
    <row r="254" spans="1:5" ht="51.75" thickBot="1">
      <c r="A254" s="74"/>
      <c r="B254" s="70" t="s">
        <v>179</v>
      </c>
      <c r="C254" s="75" t="s">
        <v>180</v>
      </c>
      <c r="D254" s="72"/>
      <c r="E254" s="73"/>
    </row>
    <row r="255" spans="1:5" ht="15.75" thickBot="1">
      <c r="A255" s="74"/>
      <c r="B255" s="70" t="s">
        <v>181</v>
      </c>
      <c r="C255" s="75" t="s">
        <v>182</v>
      </c>
      <c r="D255" s="72"/>
      <c r="E255" s="73"/>
    </row>
    <row r="256" spans="1:5" ht="15.75" thickBot="1">
      <c r="A256" s="74"/>
      <c r="B256" s="70" t="s">
        <v>183</v>
      </c>
      <c r="C256" s="76" t="s">
        <v>184</v>
      </c>
      <c r="D256" s="72"/>
      <c r="E256" s="73"/>
    </row>
    <row r="257" spans="1:5" ht="15.75" thickBot="1">
      <c r="A257" s="74"/>
      <c r="B257" s="70" t="s">
        <v>185</v>
      </c>
      <c r="C257" s="76" t="s">
        <v>186</v>
      </c>
      <c r="D257" s="72"/>
      <c r="E257" s="73"/>
    </row>
    <row r="258" spans="1:5" ht="15.75" thickBot="1">
      <c r="A258" s="74"/>
      <c r="B258" s="70" t="s">
        <v>187</v>
      </c>
      <c r="C258" s="75" t="s">
        <v>188</v>
      </c>
      <c r="D258" s="72"/>
      <c r="E258" s="73"/>
    </row>
    <row r="259" spans="1:5" ht="15.75" thickBot="1">
      <c r="A259" s="66"/>
      <c r="B259" s="70" t="s">
        <v>35</v>
      </c>
      <c r="C259" s="77" t="s">
        <v>189</v>
      </c>
      <c r="D259" s="168"/>
      <c r="E259" s="169"/>
    </row>
    <row r="260" ht="15.75" thickBot="1"/>
    <row r="261" spans="1:5" ht="15.75" thickBot="1">
      <c r="A261" s="101"/>
      <c r="B261" s="102"/>
      <c r="C261" s="102"/>
      <c r="D261" s="102"/>
      <c r="E261" s="103"/>
    </row>
    <row r="262" spans="1:5" ht="15.75" thickBot="1">
      <c r="A262" s="1" t="s">
        <v>213</v>
      </c>
      <c r="B262" s="110" t="s">
        <v>0</v>
      </c>
      <c r="C262" s="111"/>
      <c r="D262" s="3" t="s">
        <v>1</v>
      </c>
      <c r="E262" s="3"/>
    </row>
    <row r="263" spans="1:5" ht="15.75" thickBot="1">
      <c r="A263" s="4" t="s">
        <v>190</v>
      </c>
      <c r="B263" s="112"/>
      <c r="C263" s="113"/>
      <c r="D263" s="5" t="s">
        <v>4</v>
      </c>
      <c r="E263" s="6"/>
    </row>
    <row r="264" spans="1:5" ht="15.75" thickBot="1">
      <c r="A264" s="7" t="s">
        <v>5</v>
      </c>
      <c r="B264" s="114">
        <v>1</v>
      </c>
      <c r="C264" s="115"/>
      <c r="D264" s="5" t="s">
        <v>6</v>
      </c>
      <c r="E264" s="6"/>
    </row>
    <row r="265" spans="1:5" ht="15.75" thickBot="1">
      <c r="A265" s="7" t="s">
        <v>211</v>
      </c>
      <c r="B265" s="187" t="s">
        <v>191</v>
      </c>
      <c r="C265" s="186"/>
      <c r="D265" s="5" t="s">
        <v>7</v>
      </c>
      <c r="E265" s="6"/>
    </row>
    <row r="266" spans="1:5" ht="15.75" thickBot="1">
      <c r="A266" s="104" t="s">
        <v>8</v>
      </c>
      <c r="B266" s="11" t="s">
        <v>89</v>
      </c>
      <c r="C266" s="12" t="s">
        <v>192</v>
      </c>
      <c r="D266" s="106"/>
      <c r="E266" s="107"/>
    </row>
    <row r="267" spans="1:5" ht="26.25" thickBot="1">
      <c r="A267" s="105"/>
      <c r="B267" s="11" t="s">
        <v>39</v>
      </c>
      <c r="C267" s="12" t="s">
        <v>246</v>
      </c>
      <c r="D267" s="108"/>
      <c r="E267" s="109"/>
    </row>
    <row r="268" spans="1:5" ht="15.75" thickBot="1">
      <c r="A268" s="105"/>
      <c r="B268" s="11" t="s">
        <v>40</v>
      </c>
      <c r="C268" s="12" t="s">
        <v>193</v>
      </c>
      <c r="D268" s="108"/>
      <c r="E268" s="109"/>
    </row>
    <row r="269" spans="1:5" ht="15.75" thickBot="1">
      <c r="A269" s="105"/>
      <c r="B269" s="11" t="s">
        <v>42</v>
      </c>
      <c r="C269" s="12" t="s">
        <v>194</v>
      </c>
      <c r="D269" s="108"/>
      <c r="E269" s="109"/>
    </row>
    <row r="270" spans="1:5" ht="15.75" thickBot="1">
      <c r="A270" s="105"/>
      <c r="B270" s="11" t="s">
        <v>85</v>
      </c>
      <c r="C270" s="12" t="s">
        <v>195</v>
      </c>
      <c r="D270" s="108"/>
      <c r="E270" s="109"/>
    </row>
    <row r="271" spans="1:5" ht="26.25" thickBot="1">
      <c r="A271" s="105"/>
      <c r="B271" s="11" t="s">
        <v>50</v>
      </c>
      <c r="C271" s="12" t="s">
        <v>196</v>
      </c>
      <c r="D271" s="108"/>
      <c r="E271" s="109"/>
    </row>
    <row r="272" spans="1:5" ht="26.25" thickBot="1">
      <c r="A272" s="105"/>
      <c r="B272" s="11" t="s">
        <v>197</v>
      </c>
      <c r="C272" s="12" t="s">
        <v>198</v>
      </c>
      <c r="D272" s="108"/>
      <c r="E272" s="109"/>
    </row>
    <row r="273" spans="1:5" ht="52.5" customHeight="1" thickBot="1">
      <c r="A273" s="105"/>
      <c r="B273" s="11" t="s">
        <v>54</v>
      </c>
      <c r="C273" s="12" t="s">
        <v>240</v>
      </c>
      <c r="D273" s="108"/>
      <c r="E273" s="109"/>
    </row>
    <row r="274" spans="1:5" ht="77.25" thickBot="1">
      <c r="A274" s="7"/>
      <c r="B274" s="11" t="s">
        <v>35</v>
      </c>
      <c r="C274" s="12" t="s">
        <v>247</v>
      </c>
      <c r="D274" s="108"/>
      <c r="E274" s="109"/>
    </row>
    <row r="275" ht="15.75" thickBot="1"/>
    <row r="276" spans="1:5" ht="15.75" thickBot="1">
      <c r="A276" s="101"/>
      <c r="B276" s="102"/>
      <c r="C276" s="102"/>
      <c r="D276" s="102"/>
      <c r="E276" s="103"/>
    </row>
    <row r="277" spans="1:5" ht="15.75" thickBot="1">
      <c r="A277" s="1" t="s">
        <v>214</v>
      </c>
      <c r="B277" s="110" t="s">
        <v>0</v>
      </c>
      <c r="C277" s="111"/>
      <c r="D277" s="3" t="s">
        <v>1</v>
      </c>
      <c r="E277" s="3"/>
    </row>
    <row r="278" spans="1:5" ht="15.75" thickBot="1">
      <c r="A278" s="4" t="s">
        <v>199</v>
      </c>
      <c r="B278" s="112"/>
      <c r="C278" s="113"/>
      <c r="D278" s="5" t="s">
        <v>4</v>
      </c>
      <c r="E278" s="6"/>
    </row>
    <row r="279" spans="1:5" ht="15.75" thickBot="1">
      <c r="A279" s="7" t="s">
        <v>5</v>
      </c>
      <c r="B279" s="114">
        <v>4</v>
      </c>
      <c r="C279" s="115"/>
      <c r="D279" s="5" t="s">
        <v>6</v>
      </c>
      <c r="E279" s="6"/>
    </row>
    <row r="280" spans="1:5" ht="15.75" thickBot="1">
      <c r="A280" s="7" t="s">
        <v>211</v>
      </c>
      <c r="B280" s="187" t="s">
        <v>200</v>
      </c>
      <c r="C280" s="186"/>
      <c r="D280" s="5" t="s">
        <v>7</v>
      </c>
      <c r="E280" s="6"/>
    </row>
    <row r="281" spans="1:5" ht="15.75" thickBot="1">
      <c r="A281" s="104" t="s">
        <v>8</v>
      </c>
      <c r="B281" s="11" t="s">
        <v>89</v>
      </c>
      <c r="C281" s="11" t="s">
        <v>201</v>
      </c>
      <c r="D281" s="106"/>
      <c r="E281" s="107"/>
    </row>
    <row r="282" spans="1:5" ht="26.25" thickBot="1">
      <c r="A282" s="105"/>
      <c r="B282" s="11" t="s">
        <v>39</v>
      </c>
      <c r="C282" s="12" t="s">
        <v>202</v>
      </c>
      <c r="D282" s="108"/>
      <c r="E282" s="109"/>
    </row>
    <row r="283" spans="1:5" ht="15.75" thickBot="1">
      <c r="A283" s="105"/>
      <c r="B283" s="11" t="s">
        <v>40</v>
      </c>
      <c r="C283" s="12" t="s">
        <v>203</v>
      </c>
      <c r="D283" s="108"/>
      <c r="E283" s="109"/>
    </row>
    <row r="284" spans="1:5" ht="15.75" thickBot="1">
      <c r="A284" s="105"/>
      <c r="B284" s="11" t="s">
        <v>42</v>
      </c>
      <c r="C284" s="12" t="s">
        <v>194</v>
      </c>
      <c r="D284" s="108"/>
      <c r="E284" s="109"/>
    </row>
    <row r="285" spans="1:5" ht="15.75" thickBot="1">
      <c r="A285" s="105"/>
      <c r="B285" s="11" t="s">
        <v>85</v>
      </c>
      <c r="C285" s="12" t="s">
        <v>195</v>
      </c>
      <c r="D285" s="108"/>
      <c r="E285" s="109"/>
    </row>
    <row r="286" spans="1:5" ht="26.25" thickBot="1">
      <c r="A286" s="105"/>
      <c r="B286" s="11" t="s">
        <v>50</v>
      </c>
      <c r="C286" s="12" t="s">
        <v>196</v>
      </c>
      <c r="D286" s="108"/>
      <c r="E286" s="109"/>
    </row>
    <row r="287" spans="1:5" ht="66" thickBot="1">
      <c r="A287" s="105"/>
      <c r="B287" s="11" t="s">
        <v>197</v>
      </c>
      <c r="C287" s="12" t="s">
        <v>204</v>
      </c>
      <c r="D287" s="108"/>
      <c r="E287" s="109"/>
    </row>
    <row r="288" spans="1:5" ht="51.75" customHeight="1" thickBot="1">
      <c r="A288" s="105"/>
      <c r="B288" s="11" t="s">
        <v>54</v>
      </c>
      <c r="C288" s="12" t="s">
        <v>240</v>
      </c>
      <c r="D288" s="108"/>
      <c r="E288" s="109"/>
    </row>
    <row r="289" spans="1:5" ht="39" thickBot="1">
      <c r="A289" s="7"/>
      <c r="B289" s="11" t="s">
        <v>35</v>
      </c>
      <c r="C289" s="12" t="s">
        <v>248</v>
      </c>
      <c r="D289" s="108"/>
      <c r="E289" s="109"/>
    </row>
    <row r="290" ht="15.75" thickBot="1"/>
    <row r="291" spans="1:5" ht="15.75" thickBot="1">
      <c r="A291" s="101"/>
      <c r="B291" s="102"/>
      <c r="C291" s="102"/>
      <c r="D291" s="102"/>
      <c r="E291" s="103"/>
    </row>
    <row r="292" spans="1:6" ht="15.75" thickBot="1">
      <c r="A292" s="1" t="s">
        <v>215</v>
      </c>
      <c r="B292" s="110" t="s">
        <v>0</v>
      </c>
      <c r="C292" s="111"/>
      <c r="D292" s="3" t="s">
        <v>1</v>
      </c>
      <c r="E292" s="3"/>
      <c r="F292" s="51"/>
    </row>
    <row r="293" spans="1:5" ht="15.75" thickBot="1">
      <c r="A293" s="4" t="s">
        <v>170</v>
      </c>
      <c r="B293" s="112"/>
      <c r="C293" s="113"/>
      <c r="D293" s="5" t="s">
        <v>4</v>
      </c>
      <c r="E293" s="6"/>
    </row>
    <row r="294" spans="1:5" ht="15.75" thickBot="1">
      <c r="A294" s="7" t="s">
        <v>5</v>
      </c>
      <c r="B294" s="114">
        <v>3</v>
      </c>
      <c r="C294" s="115"/>
      <c r="D294" s="5" t="s">
        <v>6</v>
      </c>
      <c r="E294" s="6"/>
    </row>
    <row r="295" spans="1:5" ht="15.75" thickBot="1">
      <c r="A295" s="7" t="s">
        <v>211</v>
      </c>
      <c r="B295" s="187" t="s">
        <v>205</v>
      </c>
      <c r="C295" s="186"/>
      <c r="D295" s="5" t="s">
        <v>7</v>
      </c>
      <c r="E295" s="6"/>
    </row>
    <row r="296" spans="1:5" ht="15.75" thickBot="1">
      <c r="A296" s="104" t="s">
        <v>8</v>
      </c>
      <c r="B296" s="11" t="s">
        <v>89</v>
      </c>
      <c r="C296" s="11" t="s">
        <v>201</v>
      </c>
      <c r="D296" s="106"/>
      <c r="E296" s="107"/>
    </row>
    <row r="297" spans="1:5" ht="26.25" thickBot="1">
      <c r="A297" s="105"/>
      <c r="B297" s="11" t="s">
        <v>39</v>
      </c>
      <c r="C297" s="12" t="s">
        <v>206</v>
      </c>
      <c r="D297" s="108"/>
      <c r="E297" s="109"/>
    </row>
    <row r="298" spans="1:5" ht="15.75" thickBot="1">
      <c r="A298" s="105"/>
      <c r="B298" s="11" t="s">
        <v>40</v>
      </c>
      <c r="C298" s="12" t="s">
        <v>193</v>
      </c>
      <c r="D298" s="108"/>
      <c r="E298" s="109"/>
    </row>
    <row r="299" spans="1:5" ht="15.75" thickBot="1">
      <c r="A299" s="105"/>
      <c r="B299" s="11" t="s">
        <v>42</v>
      </c>
      <c r="C299" s="12" t="s">
        <v>207</v>
      </c>
      <c r="D299" s="108"/>
      <c r="E299" s="109"/>
    </row>
    <row r="300" spans="1:5" ht="15.75" thickBot="1">
      <c r="A300" s="105"/>
      <c r="B300" s="11" t="s">
        <v>85</v>
      </c>
      <c r="C300" s="12" t="s">
        <v>195</v>
      </c>
      <c r="D300" s="108"/>
      <c r="E300" s="109"/>
    </row>
    <row r="301" spans="1:5" ht="15.75" thickBot="1">
      <c r="A301" s="105"/>
      <c r="B301" s="11" t="s">
        <v>50</v>
      </c>
      <c r="C301" s="12" t="s">
        <v>208</v>
      </c>
      <c r="D301" s="108"/>
      <c r="E301" s="109"/>
    </row>
    <row r="302" spans="1:5" ht="39" thickBot="1">
      <c r="A302" s="105"/>
      <c r="B302" s="11" t="s">
        <v>197</v>
      </c>
      <c r="C302" s="12" t="s">
        <v>209</v>
      </c>
      <c r="D302" s="108"/>
      <c r="E302" s="109"/>
    </row>
    <row r="303" spans="1:5" ht="51" customHeight="1" thickBot="1">
      <c r="A303" s="105"/>
      <c r="B303" s="11" t="s">
        <v>54</v>
      </c>
      <c r="C303" s="12" t="s">
        <v>240</v>
      </c>
      <c r="D303" s="108"/>
      <c r="E303" s="109"/>
    </row>
    <row r="304" spans="1:5" ht="64.5" thickBot="1">
      <c r="A304" s="7"/>
      <c r="B304" s="11" t="s">
        <v>35</v>
      </c>
      <c r="C304" s="12" t="s">
        <v>249</v>
      </c>
      <c r="D304" s="108"/>
      <c r="E304" s="109"/>
    </row>
    <row r="306" spans="1:5" ht="15.75" thickBot="1">
      <c r="A306" s="98" t="s">
        <v>226</v>
      </c>
      <c r="B306" s="99"/>
      <c r="C306" s="99"/>
      <c r="D306" s="99"/>
      <c r="E306" s="100"/>
    </row>
    <row r="307" spans="1:5" ht="15.75" thickBot="1">
      <c r="A307" s="101"/>
      <c r="B307" s="102"/>
      <c r="C307" s="102"/>
      <c r="D307" s="102"/>
      <c r="E307" s="103"/>
    </row>
    <row r="308" spans="1:5" ht="15.75" thickBot="1">
      <c r="A308" s="78" t="s">
        <v>216</v>
      </c>
      <c r="B308" s="151" t="s">
        <v>0</v>
      </c>
      <c r="C308" s="152"/>
      <c r="D308" s="61" t="s">
        <v>1</v>
      </c>
      <c r="E308" s="61"/>
    </row>
    <row r="309" spans="1:5" ht="15.75" thickBot="1">
      <c r="A309" s="62" t="s">
        <v>37</v>
      </c>
      <c r="B309" s="153"/>
      <c r="C309" s="154"/>
      <c r="D309" s="64" t="s">
        <v>4</v>
      </c>
      <c r="E309" s="65"/>
    </row>
    <row r="310" spans="1:5" ht="15.75" thickBot="1">
      <c r="A310" s="66" t="s">
        <v>5</v>
      </c>
      <c r="B310" s="155">
        <v>2</v>
      </c>
      <c r="C310" s="156"/>
      <c r="D310" s="64" t="s">
        <v>6</v>
      </c>
      <c r="E310" s="65"/>
    </row>
    <row r="311" spans="1:5" ht="15.75" thickBot="1">
      <c r="A311" s="66" t="s">
        <v>211</v>
      </c>
      <c r="B311" s="157" t="s">
        <v>227</v>
      </c>
      <c r="C311" s="158"/>
      <c r="D311" s="64" t="s">
        <v>7</v>
      </c>
      <c r="E311" s="65"/>
    </row>
    <row r="312" spans="1:5" ht="15.75" thickBot="1">
      <c r="A312" s="159" t="s">
        <v>8</v>
      </c>
      <c r="B312" s="162" t="s">
        <v>39</v>
      </c>
      <c r="C312" s="164" t="s">
        <v>217</v>
      </c>
      <c r="D312" s="166"/>
      <c r="E312" s="167"/>
    </row>
    <row r="313" spans="1:5" ht="15.75" thickBot="1">
      <c r="A313" s="160"/>
      <c r="B313" s="163"/>
      <c r="C313" s="165"/>
      <c r="D313" s="168"/>
      <c r="E313" s="169"/>
    </row>
    <row r="314" spans="1:5" ht="15.75" thickBot="1">
      <c r="A314" s="160"/>
      <c r="B314" s="79" t="s">
        <v>40</v>
      </c>
      <c r="C314" s="70" t="s">
        <v>218</v>
      </c>
      <c r="D314" s="168"/>
      <c r="E314" s="169"/>
    </row>
    <row r="315" spans="1:5" ht="15.75" thickBot="1">
      <c r="A315" s="160"/>
      <c r="B315" s="70" t="s">
        <v>42</v>
      </c>
      <c r="C315" s="75" t="s">
        <v>219</v>
      </c>
      <c r="D315" s="168"/>
      <c r="E315" s="169"/>
    </row>
    <row r="316" spans="1:5" ht="15.75" thickBot="1">
      <c r="A316" s="160"/>
      <c r="B316" s="70" t="s">
        <v>85</v>
      </c>
      <c r="C316" s="75" t="s">
        <v>220</v>
      </c>
      <c r="D316" s="168"/>
      <c r="E316" s="169"/>
    </row>
    <row r="317" spans="1:5" ht="15.75" thickBot="1">
      <c r="A317" s="160"/>
      <c r="B317" s="70" t="s">
        <v>50</v>
      </c>
      <c r="C317" s="75" t="s">
        <v>221</v>
      </c>
      <c r="D317" s="168"/>
      <c r="E317" s="169"/>
    </row>
    <row r="318" spans="1:5" ht="39" thickBot="1">
      <c r="A318" s="160"/>
      <c r="B318" s="70" t="s">
        <v>197</v>
      </c>
      <c r="C318" s="75" t="s">
        <v>222</v>
      </c>
      <c r="D318" s="168"/>
      <c r="E318" s="169"/>
    </row>
    <row r="319" spans="1:5" ht="15">
      <c r="A319" s="160"/>
      <c r="B319" s="170" t="s">
        <v>54</v>
      </c>
      <c r="C319" s="172" t="s">
        <v>240</v>
      </c>
      <c r="D319" s="174"/>
      <c r="E319" s="175"/>
    </row>
    <row r="320" spans="1:5" ht="45.75" customHeight="1" thickBot="1">
      <c r="A320" s="160"/>
      <c r="B320" s="171"/>
      <c r="C320" s="173"/>
      <c r="D320" s="176"/>
      <c r="E320" s="177"/>
    </row>
    <row r="321" spans="1:5" ht="90" thickBot="1">
      <c r="A321" s="160"/>
      <c r="B321" s="80" t="s">
        <v>223</v>
      </c>
      <c r="C321" s="81" t="s">
        <v>224</v>
      </c>
      <c r="D321" s="174"/>
      <c r="E321" s="175"/>
    </row>
    <row r="322" spans="1:5" ht="15.75" thickBot="1">
      <c r="A322" s="161"/>
      <c r="B322" s="155" t="s">
        <v>225</v>
      </c>
      <c r="C322" s="158"/>
      <c r="D322" s="176"/>
      <c r="E322" s="177"/>
    </row>
    <row r="324" spans="1:5" ht="15.75" thickBot="1">
      <c r="A324" s="98" t="s">
        <v>264</v>
      </c>
      <c r="B324" s="99"/>
      <c r="C324" s="99"/>
      <c r="D324" s="99"/>
      <c r="E324" s="100"/>
    </row>
    <row r="325" spans="1:5" ht="15.75" thickBot="1">
      <c r="A325" s="101"/>
      <c r="B325" s="102"/>
      <c r="C325" s="102"/>
      <c r="D325" s="102"/>
      <c r="E325" s="103"/>
    </row>
    <row r="326" spans="1:5" ht="15.75" thickBot="1">
      <c r="A326" s="1" t="s">
        <v>263</v>
      </c>
      <c r="B326" s="110" t="s">
        <v>0</v>
      </c>
      <c r="C326" s="111"/>
      <c r="D326" s="3" t="s">
        <v>1</v>
      </c>
      <c r="E326" s="3"/>
    </row>
    <row r="327" spans="1:5" ht="15.75" thickBot="1">
      <c r="A327" s="4" t="s">
        <v>81</v>
      </c>
      <c r="B327" s="112"/>
      <c r="C327" s="113"/>
      <c r="D327" s="5" t="s">
        <v>4</v>
      </c>
      <c r="E327" s="6"/>
    </row>
    <row r="328" spans="1:5" ht="15.75" thickBot="1">
      <c r="A328" s="7" t="s">
        <v>5</v>
      </c>
      <c r="B328" s="114">
        <v>3</v>
      </c>
      <c r="C328" s="115"/>
      <c r="D328" s="5" t="s">
        <v>6</v>
      </c>
      <c r="E328" s="6"/>
    </row>
    <row r="329" spans="1:5" ht="15.75" thickBot="1">
      <c r="A329" s="7" t="s">
        <v>257</v>
      </c>
      <c r="B329" s="116" t="s">
        <v>265</v>
      </c>
      <c r="C329" s="117"/>
      <c r="D329" s="5" t="s">
        <v>7</v>
      </c>
      <c r="E329" s="6"/>
    </row>
    <row r="330" spans="1:5" ht="15.75" thickBot="1">
      <c r="A330" s="104" t="s">
        <v>8</v>
      </c>
      <c r="B330" s="11" t="s">
        <v>107</v>
      </c>
      <c r="C330" s="12" t="s">
        <v>262</v>
      </c>
      <c r="D330" s="106"/>
      <c r="E330" s="107"/>
    </row>
    <row r="331" spans="1:5" ht="15.75" thickBot="1">
      <c r="A331" s="105"/>
      <c r="B331" s="11" t="s">
        <v>109</v>
      </c>
      <c r="C331" s="12" t="s">
        <v>110</v>
      </c>
      <c r="D331" s="108"/>
      <c r="E331" s="109"/>
    </row>
    <row r="332" spans="1:5" ht="15.75" thickBot="1">
      <c r="A332" s="105"/>
      <c r="B332" s="11" t="s">
        <v>111</v>
      </c>
      <c r="C332" s="12" t="s">
        <v>112</v>
      </c>
      <c r="D332" s="108"/>
      <c r="E332" s="109"/>
    </row>
    <row r="333" spans="1:5" ht="15.75" thickBot="1">
      <c r="A333" s="105"/>
      <c r="B333" s="11" t="s">
        <v>113</v>
      </c>
      <c r="C333" s="12" t="s">
        <v>114</v>
      </c>
      <c r="D333" s="108"/>
      <c r="E333" s="109"/>
    </row>
    <row r="334" spans="1:5" ht="15.75" thickBot="1">
      <c r="A334" s="105"/>
      <c r="B334" s="11" t="s">
        <v>115</v>
      </c>
      <c r="C334" s="50" t="s">
        <v>116</v>
      </c>
      <c r="D334" s="108"/>
      <c r="E334" s="109"/>
    </row>
    <row r="335" spans="1:5" ht="15.75" thickBot="1">
      <c r="A335" s="105"/>
      <c r="B335" s="11" t="s">
        <v>117</v>
      </c>
      <c r="C335" s="12" t="s">
        <v>118</v>
      </c>
      <c r="D335" s="108"/>
      <c r="E335" s="109"/>
    </row>
    <row r="336" spans="1:5" ht="15.75" thickBot="1">
      <c r="A336" s="7"/>
      <c r="B336" s="11" t="s">
        <v>119</v>
      </c>
      <c r="C336" s="12" t="s">
        <v>130</v>
      </c>
      <c r="D336" s="108"/>
      <c r="E336" s="109"/>
    </row>
  </sheetData>
  <mergeCells count="256">
    <mergeCell ref="B144:C144"/>
    <mergeCell ref="B145:C145"/>
    <mergeCell ref="B146:C146"/>
    <mergeCell ref="D148:E148"/>
    <mergeCell ref="B147:C147"/>
    <mergeCell ref="A148:A149"/>
    <mergeCell ref="D149:E149"/>
    <mergeCell ref="D304:E304"/>
    <mergeCell ref="D289:E289"/>
    <mergeCell ref="A291:E291"/>
    <mergeCell ref="B292:C292"/>
    <mergeCell ref="B293:C293"/>
    <mergeCell ref="B294:C294"/>
    <mergeCell ref="B295:C295"/>
    <mergeCell ref="A296:A303"/>
    <mergeCell ref="D296:E296"/>
    <mergeCell ref="D297:E297"/>
    <mergeCell ref="D298:E298"/>
    <mergeCell ref="D299:E299"/>
    <mergeCell ref="D300:E300"/>
    <mergeCell ref="D301:E301"/>
    <mergeCell ref="D302:E302"/>
    <mergeCell ref="D303:E303"/>
    <mergeCell ref="D274:E274"/>
    <mergeCell ref="A276:E276"/>
    <mergeCell ref="B277:C277"/>
    <mergeCell ref="B278:C278"/>
    <mergeCell ref="B279:C279"/>
    <mergeCell ref="B280:C280"/>
    <mergeCell ref="A281:A288"/>
    <mergeCell ref="D281:E281"/>
    <mergeCell ref="D282:E282"/>
    <mergeCell ref="D283:E283"/>
    <mergeCell ref="D284:E284"/>
    <mergeCell ref="D285:E285"/>
    <mergeCell ref="D286:E286"/>
    <mergeCell ref="D287:E287"/>
    <mergeCell ref="D288:E288"/>
    <mergeCell ref="A245:E245"/>
    <mergeCell ref="A246:E246"/>
    <mergeCell ref="D259:E259"/>
    <mergeCell ref="A261:E261"/>
    <mergeCell ref="B262:C262"/>
    <mergeCell ref="B263:C263"/>
    <mergeCell ref="B264:C264"/>
    <mergeCell ref="B265:C265"/>
    <mergeCell ref="A266:A273"/>
    <mergeCell ref="D266:E266"/>
    <mergeCell ref="D267:E267"/>
    <mergeCell ref="D268:E268"/>
    <mergeCell ref="D269:E269"/>
    <mergeCell ref="D270:E270"/>
    <mergeCell ref="D271:E271"/>
    <mergeCell ref="D272:E272"/>
    <mergeCell ref="D273:E273"/>
    <mergeCell ref="D242:E242"/>
    <mergeCell ref="D243:E243"/>
    <mergeCell ref="A51:E51"/>
    <mergeCell ref="B232:C232"/>
    <mergeCell ref="A233:A240"/>
    <mergeCell ref="D233:E233"/>
    <mergeCell ref="D234:E234"/>
    <mergeCell ref="D235:E235"/>
    <mergeCell ref="D236:E236"/>
    <mergeCell ref="D238:E238"/>
    <mergeCell ref="D239:E239"/>
    <mergeCell ref="D240:E240"/>
    <mergeCell ref="A227:E227"/>
    <mergeCell ref="A228:E228"/>
    <mergeCell ref="B229:C229"/>
    <mergeCell ref="B230:C230"/>
    <mergeCell ref="B231:C231"/>
    <mergeCell ref="A223:A224"/>
    <mergeCell ref="D223:E223"/>
    <mergeCell ref="D225:E225"/>
    <mergeCell ref="A218:E218"/>
    <mergeCell ref="A217:E217"/>
    <mergeCell ref="B219:C219"/>
    <mergeCell ref="B220:C220"/>
    <mergeCell ref="B221:C221"/>
    <mergeCell ref="B222:C222"/>
    <mergeCell ref="A73:E73"/>
    <mergeCell ref="A79:A80"/>
    <mergeCell ref="D79:E79"/>
    <mergeCell ref="A83:E83"/>
    <mergeCell ref="A93:E93"/>
    <mergeCell ref="A104:E104"/>
    <mergeCell ref="A124:E124"/>
    <mergeCell ref="A151:E151"/>
    <mergeCell ref="A168:E168"/>
    <mergeCell ref="A177:E177"/>
    <mergeCell ref="A190:E190"/>
    <mergeCell ref="A201:E201"/>
    <mergeCell ref="D214:E214"/>
    <mergeCell ref="D215:E215"/>
    <mergeCell ref="D207:E207"/>
    <mergeCell ref="D208:E208"/>
    <mergeCell ref="D209:E209"/>
    <mergeCell ref="D210:E210"/>
    <mergeCell ref="D212:E212"/>
    <mergeCell ref="B202:C202"/>
    <mergeCell ref="B203:C203"/>
    <mergeCell ref="B204:C204"/>
    <mergeCell ref="B205:C205"/>
    <mergeCell ref="D206:E206"/>
    <mergeCell ref="D188:E188"/>
    <mergeCell ref="B193:C193"/>
    <mergeCell ref="B194:C194"/>
    <mergeCell ref="A195:A199"/>
    <mergeCell ref="D198:E198"/>
    <mergeCell ref="D199:E199"/>
    <mergeCell ref="B180:C180"/>
    <mergeCell ref="B181:C181"/>
    <mergeCell ref="A182:A187"/>
    <mergeCell ref="D182:E182"/>
    <mergeCell ref="D183:E183"/>
    <mergeCell ref="D184:E184"/>
    <mergeCell ref="D185:E185"/>
    <mergeCell ref="D186:E186"/>
    <mergeCell ref="D187:E187"/>
    <mergeCell ref="D175:E175"/>
    <mergeCell ref="B178:C178"/>
    <mergeCell ref="B179:C179"/>
    <mergeCell ref="A152:E152"/>
    <mergeCell ref="B153:C153"/>
    <mergeCell ref="B154:C154"/>
    <mergeCell ref="B155:C155"/>
    <mergeCell ref="B156:C156"/>
    <mergeCell ref="A157:A165"/>
    <mergeCell ref="D157:E157"/>
    <mergeCell ref="D158:E158"/>
    <mergeCell ref="D159:E159"/>
    <mergeCell ref="D160:E160"/>
    <mergeCell ref="D161:E161"/>
    <mergeCell ref="D162:E162"/>
    <mergeCell ref="B169:C169"/>
    <mergeCell ref="B170:C170"/>
    <mergeCell ref="B171:C171"/>
    <mergeCell ref="B172:C172"/>
    <mergeCell ref="D163:E163"/>
    <mergeCell ref="D165:E165"/>
    <mergeCell ref="D166:E166"/>
    <mergeCell ref="A173:A174"/>
    <mergeCell ref="D173:E173"/>
    <mergeCell ref="A105:E105"/>
    <mergeCell ref="A39:E39"/>
    <mergeCell ref="B126:C126"/>
    <mergeCell ref="B125:C125"/>
    <mergeCell ref="B127:C127"/>
    <mergeCell ref="B128:C128"/>
    <mergeCell ref="A129:A139"/>
    <mergeCell ref="D129:E129"/>
    <mergeCell ref="D130:E130"/>
    <mergeCell ref="D132:E132"/>
    <mergeCell ref="D133:E133"/>
    <mergeCell ref="D137:E137"/>
    <mergeCell ref="D138:E138"/>
    <mergeCell ref="D139:E139"/>
    <mergeCell ref="D119:E119"/>
    <mergeCell ref="D120:E120"/>
    <mergeCell ref="D121:E121"/>
    <mergeCell ref="B108:C108"/>
    <mergeCell ref="B109:C109"/>
    <mergeCell ref="A66:E66"/>
    <mergeCell ref="D174:E174"/>
    <mergeCell ref="A55:E55"/>
    <mergeCell ref="A110:A120"/>
    <mergeCell ref="B97:C97"/>
    <mergeCell ref="B88:C88"/>
    <mergeCell ref="A89:A91"/>
    <mergeCell ref="D89:E89"/>
    <mergeCell ref="D91:E91"/>
    <mergeCell ref="D81:E81"/>
    <mergeCell ref="A84:E84"/>
    <mergeCell ref="B85:C85"/>
    <mergeCell ref="B86:C86"/>
    <mergeCell ref="B87:C87"/>
    <mergeCell ref="A99:A100"/>
    <mergeCell ref="D99:E99"/>
    <mergeCell ref="D101:E101"/>
    <mergeCell ref="D102:E102"/>
    <mergeCell ref="D110:E110"/>
    <mergeCell ref="D111:E111"/>
    <mergeCell ref="D113:E113"/>
    <mergeCell ref="D114:E114"/>
    <mergeCell ref="D118:E118"/>
    <mergeCell ref="B106:C106"/>
    <mergeCell ref="B107:C107"/>
    <mergeCell ref="A306:E306"/>
    <mergeCell ref="B308:C308"/>
    <mergeCell ref="B309:C309"/>
    <mergeCell ref="B310:C310"/>
    <mergeCell ref="B311:C311"/>
    <mergeCell ref="A312:A322"/>
    <mergeCell ref="B312:B313"/>
    <mergeCell ref="C312:C313"/>
    <mergeCell ref="D312:E312"/>
    <mergeCell ref="D313:E313"/>
    <mergeCell ref="D314:E314"/>
    <mergeCell ref="D315:E315"/>
    <mergeCell ref="D316:E316"/>
    <mergeCell ref="D317:E317"/>
    <mergeCell ref="D318:E318"/>
    <mergeCell ref="B319:B320"/>
    <mergeCell ref="C319:C320"/>
    <mergeCell ref="D319:E320"/>
    <mergeCell ref="D321:E322"/>
    <mergeCell ref="B322:C322"/>
    <mergeCell ref="A307:E307"/>
    <mergeCell ref="B75:C75"/>
    <mergeCell ref="B76:C76"/>
    <mergeCell ref="B77:C77"/>
    <mergeCell ref="A74:E74"/>
    <mergeCell ref="A62:E62"/>
    <mergeCell ref="A8:E8"/>
    <mergeCell ref="A9:E9"/>
    <mergeCell ref="A10:B10"/>
    <mergeCell ref="C10:E10"/>
    <mergeCell ref="C11:E11"/>
    <mergeCell ref="A12:B12"/>
    <mergeCell ref="C12:E12"/>
    <mergeCell ref="A13:B13"/>
    <mergeCell ref="C13:E13"/>
    <mergeCell ref="D336:E336"/>
    <mergeCell ref="B326:C326"/>
    <mergeCell ref="B327:C327"/>
    <mergeCell ref="B328:C328"/>
    <mergeCell ref="B329:C329"/>
    <mergeCell ref="A143:E143"/>
    <mergeCell ref="A14:B14"/>
    <mergeCell ref="C14:E14"/>
    <mergeCell ref="A15:B15"/>
    <mergeCell ref="C15:E15"/>
    <mergeCell ref="A16:B16"/>
    <mergeCell ref="C16:E16"/>
    <mergeCell ref="A17:B17"/>
    <mergeCell ref="C17:E17"/>
    <mergeCell ref="A20:E20"/>
    <mergeCell ref="A28:E28"/>
    <mergeCell ref="A94:E94"/>
    <mergeCell ref="B95:C95"/>
    <mergeCell ref="B96:C96"/>
    <mergeCell ref="A24:E24"/>
    <mergeCell ref="B78:C78"/>
    <mergeCell ref="A33:E33"/>
    <mergeCell ref="B98:C98"/>
    <mergeCell ref="A47:E47"/>
    <mergeCell ref="A324:E324"/>
    <mergeCell ref="A325:E325"/>
    <mergeCell ref="A330:A335"/>
    <mergeCell ref="D330:E330"/>
    <mergeCell ref="D331:E331"/>
    <mergeCell ref="D332:E332"/>
    <mergeCell ref="D333:E333"/>
    <mergeCell ref="D334:E334"/>
    <mergeCell ref="D335:E335"/>
  </mergeCells>
  <hyperlinks>
    <hyperlink ref="D247" r:id="rId1" display="http://www.czc.cz/genius-kb-06xe-cerna/81157/produkt"/>
  </hyperlinks>
  <printOptions/>
  <pageMargins left="0.25" right="0.25" top="0.75" bottom="0.75" header="0.3" footer="0.3"/>
  <pageSetup fitToHeight="0" fitToWidth="1" horizontalDpi="600" verticalDpi="600" orientation="portrait" paperSize="9" scale="68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PTO UJEP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drozdovak</dc:creator>
  <cp:keywords/>
  <dc:description/>
  <cp:lastModifiedBy>drozdovak</cp:lastModifiedBy>
  <cp:lastPrinted>2013-07-23T11:53:37Z</cp:lastPrinted>
  <dcterms:created xsi:type="dcterms:W3CDTF">2013-07-02T09:00:16Z</dcterms:created>
  <dcterms:modified xsi:type="dcterms:W3CDTF">2013-07-25T10:57:44Z</dcterms:modified>
  <cp:category/>
  <cp:version/>
  <cp:contentType/>
  <cp:contentStatus/>
</cp:coreProperties>
</file>