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640"/>
  </bookViews>
  <sheets>
    <sheet name="Tech.spec." sheetId="10" r:id="rId1"/>
    <sheet name="List4" sheetId="4" state="hidden" r:id="rId2"/>
  </sheets>
  <definedNames>
    <definedName name="DruhVZ">List4!$B$1:$B$9</definedName>
    <definedName name="hodnoceni">List4!$C$1:$C$2</definedName>
    <definedName name="kvalifikace">List4!$D$1:$D$2</definedName>
    <definedName name="_xlnm.Print_Area" localSheetId="0">Tech.spec.!$A$7:$E$115</definedName>
    <definedName name="TypVZ">List4!$A$1:$A$3</definedName>
  </definedNames>
  <calcPr calcId="162913"/>
</workbook>
</file>

<file path=xl/calcChain.xml><?xml version="1.0" encoding="utf-8"?>
<calcChain xmlns="http://schemas.openxmlformats.org/spreadsheetml/2006/main">
  <c r="B179" i="10" l="1"/>
  <c r="A178" i="10"/>
  <c r="A177" i="10"/>
  <c r="B158" i="10" l="1"/>
  <c r="A157" i="10"/>
  <c r="A156" i="10"/>
  <c r="B140" i="10"/>
  <c r="A139" i="10"/>
  <c r="A138" i="10"/>
  <c r="E16" i="10" l="1"/>
  <c r="E17" i="10"/>
  <c r="E18" i="10"/>
  <c r="B30" i="10" l="1"/>
  <c r="B119" i="10" l="1"/>
  <c r="A118" i="10"/>
  <c r="A117" i="10"/>
  <c r="E15" i="10"/>
  <c r="A29" i="10" l="1"/>
  <c r="A28" i="10"/>
  <c r="A53" i="10"/>
  <c r="A54" i="10"/>
  <c r="B55" i="10"/>
  <c r="A74" i="10"/>
  <c r="A75" i="10"/>
  <c r="B76" i="10"/>
  <c r="A91" i="10"/>
  <c r="A92" i="10"/>
  <c r="B93" i="10"/>
  <c r="A104" i="10"/>
  <c r="A105" i="10"/>
  <c r="B106" i="10"/>
  <c r="E11" i="10" l="1"/>
  <c r="E14" i="10" l="1"/>
  <c r="E13" i="10"/>
  <c r="E12" i="10"/>
  <c r="E10" i="10"/>
  <c r="E19" i="10" l="1"/>
  <c r="E21" i="10" s="1"/>
</calcChain>
</file>

<file path=xl/sharedStrings.xml><?xml version="1.0" encoding="utf-8"?>
<sst xmlns="http://schemas.openxmlformats.org/spreadsheetml/2006/main" count="472" uniqueCount="230">
  <si>
    <t>Nadlimitní veřejná zakázka</t>
  </si>
  <si>
    <t>Užší řízení</t>
  </si>
  <si>
    <t>Požaduji</t>
  </si>
  <si>
    <t>Nepožaduji</t>
  </si>
  <si>
    <t>Ekonomická výhodnost nabídky</t>
  </si>
  <si>
    <t>Položka</t>
  </si>
  <si>
    <t>Předmět</t>
  </si>
  <si>
    <t>Ks</t>
  </si>
  <si>
    <t>Notebook</t>
  </si>
  <si>
    <t>Minimální konfigurace:</t>
  </si>
  <si>
    <t>Procesor:</t>
  </si>
  <si>
    <t>Webkamera</t>
  </si>
  <si>
    <t>Operační systém:</t>
  </si>
  <si>
    <t>Maximální cena celkem bez DPH</t>
  </si>
  <si>
    <t>Požadavek</t>
  </si>
  <si>
    <t>Nabídková cena bez DPH za kus (Kč)</t>
  </si>
  <si>
    <t>Nabídková cena celkem bez DPH</t>
  </si>
  <si>
    <t xml:space="preserve">Počet kusů: </t>
  </si>
  <si>
    <t>DPH</t>
  </si>
  <si>
    <t>Nabídková cena celkem včetně DPH</t>
  </si>
  <si>
    <t>Úhlopříčka displeje</t>
  </si>
  <si>
    <t>Rozlišení displeje</t>
  </si>
  <si>
    <t>Paměť RAM</t>
  </si>
  <si>
    <t>min. 16GB</t>
  </si>
  <si>
    <t>Disk</t>
  </si>
  <si>
    <t>Grafická karta</t>
  </si>
  <si>
    <t>Grafický výstup</t>
  </si>
  <si>
    <t>Bezdrátová konektivita</t>
  </si>
  <si>
    <t>Síťová karta</t>
  </si>
  <si>
    <t xml:space="preserve">USB porty: </t>
  </si>
  <si>
    <t>Baterie</t>
  </si>
  <si>
    <t>Klávesnice</t>
  </si>
  <si>
    <t>Klávesnice - numerický blok</t>
  </si>
  <si>
    <t>Ostatní</t>
  </si>
  <si>
    <t>Hmotnost</t>
  </si>
  <si>
    <t>Záruka</t>
  </si>
  <si>
    <t>Cena za kus bez DPH</t>
  </si>
  <si>
    <t>1A</t>
  </si>
  <si>
    <t xml:space="preserve">Notebook </t>
  </si>
  <si>
    <t>1B</t>
  </si>
  <si>
    <t>monitor</t>
  </si>
  <si>
    <t>1D</t>
  </si>
  <si>
    <t>klávesnice</t>
  </si>
  <si>
    <t>1E</t>
  </si>
  <si>
    <t>myš</t>
  </si>
  <si>
    <t>1F</t>
  </si>
  <si>
    <t>Typ</t>
  </si>
  <si>
    <t xml:space="preserve">min 15,6" </t>
  </si>
  <si>
    <t>Procesor - TDP:</t>
  </si>
  <si>
    <t>SSD min. 1TB, PCIe NVMe</t>
  </si>
  <si>
    <t>HDMI (konektor na notebooku, nebo pomocí externí redukce z USB-C)</t>
  </si>
  <si>
    <t>GLAN (buď RJ-45 v notebooku, nebo jako externí USB3 síťová karta), WLAN</t>
  </si>
  <si>
    <t xml:space="preserve">min. 3x, z toho min. 1x USB-C </t>
  </si>
  <si>
    <t>ano</t>
  </si>
  <si>
    <t>2 roky</t>
  </si>
  <si>
    <t>Typ zařízení, počet</t>
  </si>
  <si>
    <t>Počítačová skříň:</t>
  </si>
  <si>
    <t>Zdroj:</t>
  </si>
  <si>
    <t>GLAN, WLAN</t>
  </si>
  <si>
    <t>Záruka:</t>
  </si>
  <si>
    <t>min. 2 roky</t>
  </si>
  <si>
    <t>Minimální konfigurace LCD monitoru</t>
  </si>
  <si>
    <t>Typ zařízení</t>
  </si>
  <si>
    <t>LCD monitor (LED či obdobná technologie)</t>
  </si>
  <si>
    <t>Úhlopříčka</t>
  </si>
  <si>
    <t>27"</t>
  </si>
  <si>
    <t>Rozlišení</t>
  </si>
  <si>
    <t>Odezva</t>
  </si>
  <si>
    <t>Grafický vstup</t>
  </si>
  <si>
    <t>Součástí dodávky</t>
  </si>
  <si>
    <t>Minimální konfigurace klávesnice</t>
  </si>
  <si>
    <t>klávesnice kancelářská CZ/SK</t>
  </si>
  <si>
    <t>připojení</t>
  </si>
  <si>
    <t>drátové, délka kabelu minimálně 1,6 m</t>
  </si>
  <si>
    <t xml:space="preserve">rozhraní </t>
  </si>
  <si>
    <t>USB Type-A</t>
  </si>
  <si>
    <t>typ spínače</t>
  </si>
  <si>
    <t>membránové</t>
  </si>
  <si>
    <t>nastavitelná výška klávesnice</t>
  </si>
  <si>
    <t>Ano</t>
  </si>
  <si>
    <t>barva</t>
  </si>
  <si>
    <t>Minimální konfigurace myši</t>
  </si>
  <si>
    <t>optická myš</t>
  </si>
  <si>
    <t>drátové, délka kabelu minimálně 1,8 m</t>
  </si>
  <si>
    <t>rozhraní</t>
  </si>
  <si>
    <t>počet tlačítek</t>
  </si>
  <si>
    <t>citlivost</t>
  </si>
  <si>
    <t>Rozhraní:</t>
  </si>
  <si>
    <t>Nabídková cena za kus bez DPH (Kč)</t>
  </si>
  <si>
    <t>Počet kusů:</t>
  </si>
  <si>
    <t>MidiTower nebo MiniTower</t>
  </si>
  <si>
    <t>min. 550 W, certifikace 80 Plus nebo vyšší (80 Plus Bronze, Silver atd.)</t>
  </si>
  <si>
    <t>Operační pamět:</t>
  </si>
  <si>
    <t>min. 2 x 16 GB DDR4; min. 3600 MHz</t>
  </si>
  <si>
    <t>Pevný disk (systémový):</t>
  </si>
  <si>
    <t>Pevný disk (datový):</t>
  </si>
  <si>
    <t>HDD, min. 1 TB, 7200 ot/s</t>
  </si>
  <si>
    <t>Optická mechanika:</t>
  </si>
  <si>
    <t>bez mechaniky</t>
  </si>
  <si>
    <t>Zvuková karta:</t>
  </si>
  <si>
    <t>integrovaná</t>
  </si>
  <si>
    <t>min. 3 x USB 2.0 porty celkem,
min. 1 x USB 3.1 Gen2,
min. 1 x na předním panelu, konektor pro sluchátka a mikrofon na předním panelu, slot pro SD/microSD kartu na předním panelu</t>
  </si>
  <si>
    <t>Síťová karta:</t>
  </si>
  <si>
    <t>Další požadavky</t>
  </si>
  <si>
    <t>PC - stolní</t>
  </si>
  <si>
    <t>Kč</t>
  </si>
  <si>
    <t>ano/ne</t>
  </si>
  <si>
    <t>WiFi, BT</t>
  </si>
  <si>
    <t>min. 3 sloupce, preferujeme 4 sloupce</t>
  </si>
  <si>
    <t>Obnovovací frekvence</t>
  </si>
  <si>
    <t>Propojovací video kabely pro propojení LCD s PC, min. délka 1,8 metru</t>
  </si>
  <si>
    <t>Kancelářské barvy, preferujeme černou</t>
  </si>
  <si>
    <t>tlač. 3, kolečko požadujeme</t>
  </si>
  <si>
    <t>Dedikovaná, min. 8 GB GDDR6, min. 2 x digitální výstup (min. 1xHDMI), GPU Mark min. 15000 bodů dle www.videobenchmark.net. Hodnota ne starší než 1.1.2024</t>
  </si>
  <si>
    <t>1C</t>
  </si>
  <si>
    <t>Technologie obrazovky</t>
  </si>
  <si>
    <t>QHD (2560x1440)</t>
  </si>
  <si>
    <t>VA, IPS</t>
  </si>
  <si>
    <t>Kontrastní poměr</t>
  </si>
  <si>
    <t>min. 4000:1</t>
  </si>
  <si>
    <t>multifunkční tiskárna</t>
  </si>
  <si>
    <t>Příloha č.1  Podrobná specifikace položek KPPV + KBO</t>
  </si>
  <si>
    <t>min 2x digitální, kompatibilní s dodávaným PC (položka 1B), min 1x HDMI</t>
  </si>
  <si>
    <t>Jas</t>
  </si>
  <si>
    <t>min 250cd/m2</t>
  </si>
  <si>
    <t xml:space="preserve">min. 75 Hz </t>
  </si>
  <si>
    <t>maximálně 4 ms</t>
  </si>
  <si>
    <t>1G</t>
  </si>
  <si>
    <t>tiskárna běžná</t>
  </si>
  <si>
    <t>1H</t>
  </si>
  <si>
    <t>1CH</t>
  </si>
  <si>
    <t>interaktivní panel na mobilním stojanu</t>
  </si>
  <si>
    <t>tablet</t>
  </si>
  <si>
    <t>Formát tisku:</t>
  </si>
  <si>
    <t>Funkce</t>
  </si>
  <si>
    <t>Tisk, kopírování, skenování</t>
  </si>
  <si>
    <t>Paměť</t>
  </si>
  <si>
    <t>Technologie kopírovní/tisku</t>
  </si>
  <si>
    <t>Laser</t>
  </si>
  <si>
    <t>Typ tisku</t>
  </si>
  <si>
    <t>Komunikační rozhraní:</t>
  </si>
  <si>
    <t>RJ-45 Ethernet, USB, Wi-Fi</t>
  </si>
  <si>
    <t>Automatický podavač originálů (DADF):</t>
  </si>
  <si>
    <t>Zásobníky na papír:</t>
  </si>
  <si>
    <t>Automatický oboustranný tisk (DUPLEX)</t>
  </si>
  <si>
    <t>Rozlišení tisku</t>
  </si>
  <si>
    <t>Rozlišení  kopírování/skenování</t>
  </si>
  <si>
    <t>min 600x600 DPI</t>
  </si>
  <si>
    <t>barevné</t>
  </si>
  <si>
    <t xml:space="preserve">skenování </t>
  </si>
  <si>
    <t>Minimální konfigurace tiskárny</t>
  </si>
  <si>
    <t>Formát</t>
  </si>
  <si>
    <t>A4</t>
  </si>
  <si>
    <t>Tiskárna</t>
  </si>
  <si>
    <t>Černobílý tisk</t>
  </si>
  <si>
    <t>ANO</t>
  </si>
  <si>
    <t>Rychlost tisku</t>
  </si>
  <si>
    <t>1200x1200</t>
  </si>
  <si>
    <t>Vstupní zásobník</t>
  </si>
  <si>
    <t>Min. 250 listů</t>
  </si>
  <si>
    <t>Výstupní zásobník</t>
  </si>
  <si>
    <t>Min. 150 listů</t>
  </si>
  <si>
    <t>Komunikační rozhraní</t>
  </si>
  <si>
    <t>USB propojovací kabel, startovací toner</t>
  </si>
  <si>
    <t>Minimální konfigurace</t>
  </si>
  <si>
    <t>min. 4K UHD (3840x2160)</t>
  </si>
  <si>
    <t>min 165 cm (65")</t>
  </si>
  <si>
    <t>display panelu</t>
  </si>
  <si>
    <t>LED interaktivní dotykový</t>
  </si>
  <si>
    <t>ovládání</t>
  </si>
  <si>
    <t>dotykem ruky a perem</t>
  </si>
  <si>
    <t xml:space="preserve">úhel pohledu </t>
  </si>
  <si>
    <t>min 178°</t>
  </si>
  <si>
    <t>doba odezvy</t>
  </si>
  <si>
    <t>max. 8ms</t>
  </si>
  <si>
    <t>počet dotykových bodů</t>
  </si>
  <si>
    <t>min. 20</t>
  </si>
  <si>
    <t>reproduktor</t>
  </si>
  <si>
    <t xml:space="preserve">Operační systém </t>
  </si>
  <si>
    <t>smart systém</t>
  </si>
  <si>
    <t>Příslušenství</t>
  </si>
  <si>
    <t>2 pera, držák pera, dálkový  ovladač, propojovací kabely</t>
  </si>
  <si>
    <t xml:space="preserve">Vstupy min. 3 x HDMI 2.0, 1 x VGA, 1 x DisplayPort, 1 x Audio 3,5 mm, 4 x USB2, 1 x USB 3.0, 1 x RJ45 </t>
  </si>
  <si>
    <t xml:space="preserve">hmotnost </t>
  </si>
  <si>
    <t>max 45 kg</t>
  </si>
  <si>
    <t>stojan</t>
  </si>
  <si>
    <t>pojízdný s aretací koleček, police na NB,  nosnost min. 45 kg, podpora VESA standardu  600x400, celková výška stojanu 1250mm+-50 mm</t>
  </si>
  <si>
    <t>příslušenství</t>
  </si>
  <si>
    <t>držák pro uchycení panelu na stojan</t>
  </si>
  <si>
    <t>tablet s dotykovým displejem IPS</t>
  </si>
  <si>
    <t xml:space="preserve">min 11" </t>
  </si>
  <si>
    <t xml:space="preserve">Interní paměť </t>
  </si>
  <si>
    <t>min. 256 GB</t>
  </si>
  <si>
    <t xml:space="preserve">Operační paměť </t>
  </si>
  <si>
    <t>min.8 GB LPDDR5</t>
  </si>
  <si>
    <t xml:space="preserve">Fotoaparát zadní + přední </t>
  </si>
  <si>
    <t>min. 1920 x 1080 (Full HD) nebo min. 1920 x 1200 (WUXGA)</t>
  </si>
  <si>
    <t>kapacita baterie min.8500 mAh (udáváno výrobcem nebo doloženo odkazem na test)</t>
  </si>
  <si>
    <t>min 512 MB</t>
  </si>
  <si>
    <t xml:space="preserve">min 250 listů A4 </t>
  </si>
  <si>
    <t xml:space="preserve">PC </t>
  </si>
  <si>
    <t>Minimálně A4</t>
  </si>
  <si>
    <r>
      <t xml:space="preserve">min. </t>
    </r>
    <r>
      <rPr>
        <sz val="10"/>
        <color theme="1"/>
        <rFont val="Arial"/>
        <family val="2"/>
        <charset val="238"/>
      </rPr>
      <t>40 Wh</t>
    </r>
    <r>
      <rPr>
        <sz val="10"/>
        <rFont val="Arial"/>
        <family val="2"/>
        <charset val="238"/>
      </rPr>
      <t>, nebo min. 8 hodin výdrž (udáváno výrobcem nebo doloženo odkazem na test)</t>
    </r>
  </si>
  <si>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</si>
  <si>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64bitový operační systém, aktuální CZ verze nabízená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</si>
  <si>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Chytrý OS s podporou dotyku, možnost instalace aplikací z on-line distribuční služby</t>
  </si>
  <si>
    <t>TDP udávané výrobcem max. 55W</t>
  </si>
  <si>
    <t>USB, RJ45</t>
  </si>
  <si>
    <t>Laserová černobílá tiskárna nebo multifunkce</t>
  </si>
  <si>
    <t>max. 1000 DPI, v případě nastavitelné citlivosti, alespoň jeden z módů musí tuto citlivost podporovat</t>
  </si>
  <si>
    <t>oboustranný automatický podavač, kapacita minimálně 50 listů A4</t>
  </si>
  <si>
    <t xml:space="preserve">min. 30 stran A4 / minutu   </t>
  </si>
  <si>
    <t>Maximálně 2,4 Kg</t>
  </si>
  <si>
    <t>1x M2 NVMe SSD, min. 1 TB</t>
  </si>
  <si>
    <r>
      <t xml:space="preserve">CPU x86-64 kompatibilní, PassMark CPU Mark min. </t>
    </r>
    <r>
      <rPr>
        <sz val="10"/>
        <color theme="1"/>
        <rFont val="Arial"/>
        <family val="2"/>
        <charset val="238"/>
      </rPr>
      <t>15000</t>
    </r>
    <r>
      <rPr>
        <sz val="10"/>
        <rFont val="Arial"/>
        <family val="2"/>
        <charset val="238"/>
      </rPr>
      <t xml:space="preserve"> bodů dle www.cpubenchmark.net, celková průměrná hodnota bodů ze všech měření. Akceptují se hodnoty od 22.8.2024.
</t>
    </r>
  </si>
  <si>
    <t xml:space="preserve">CPU x86-64 kompatibilní, PassMark CPU Mark min. 34000 bodů dle www.cpubenchmark.net, celková průměrná hodnota bodů ze všech měření. Akceptují se hodnoty od 22.8.2024
</t>
  </si>
  <si>
    <t>Nezaplombovaná case - oprávněným zaměstnancům zadavatele musí být i v záruční době umožněno otevření skříně počítače a instalace dalších komponent PC. Jestliže bude nabízené PC osazeno procesory Intel 13. či 14. generace, musí být dodavatel schopen doložit, že byly aplikovány nejnovější aktualizace mikrokódu a BIOS/UEFI, které řeší známé problémy včetně chyb v mikrokódu a tzv. degradace jádra (Thermal Velocity Boost Regression)."</t>
  </si>
  <si>
    <t>Dedikována. Výkon: min. 15 000 bodů na videocardbenchmark.net. Paměť grafické karty: 8GB GDDR. Akceptují se hodnoty od 22.8.2024.</t>
  </si>
  <si>
    <t xml:space="preserve">tiskárna A4 laserová multifunkční barevná </t>
  </si>
  <si>
    <t>barevný</t>
  </si>
  <si>
    <t>Rychlosti tisku A4</t>
  </si>
  <si>
    <r>
      <t>min 20</t>
    </r>
    <r>
      <rPr>
        <sz val="10"/>
        <color rgb="FFFF0000"/>
        <rFont val="Arial"/>
        <family val="2"/>
        <charset val="238"/>
      </rPr>
      <t xml:space="preserve"> </t>
    </r>
    <r>
      <rPr>
        <sz val="10"/>
        <color indexed="8"/>
        <rFont val="Arial"/>
        <family val="2"/>
        <charset val="238"/>
      </rPr>
      <t>za minutu</t>
    </r>
  </si>
  <si>
    <t>Automatický obroustranný tisk (Duplex)</t>
  </si>
  <si>
    <t>2560x1600</t>
  </si>
  <si>
    <t>USB Type-C, Jack 3,5 mm</t>
  </si>
  <si>
    <t>Maximálně 0,8 Kg</t>
  </si>
  <si>
    <t>Předpokládaná max.cena celkem bez DPH</t>
  </si>
  <si>
    <t>!!!UCHAZEČ NEUVÁDÍ KONKRÉTNÍ ZAŘÍZENÍ, POUZE DOPLNÍ DO ZELENÝCH POLÍ TABULKY, ZDA ODPOVÍDÁ DANÉMU PARAMETRU (ANO/NE, PŘÍPADNĚ ČÁSTKU)!!!</t>
  </si>
  <si>
    <t>*Pokud předmět dodávky splňuje požadovaný parametr, napište "ANO". Pokud předmět dodávky nesplňuje požadovaný parametr, napište „NE“, účastník v takovém případě bude z výběrového řízení vyřazen.</t>
  </si>
  <si>
    <t>numerický blok,podsvícená klávesnice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</si>
</sst>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5" x14ac:knownFonts="1">
    <font>
      <sz val="11"/>
      <color theme="1"/>
      <name val="Calibri"/>
      <family val="2"/>
      <charset val="238"/>
      <scheme val="minor"/>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color rgb="FF000000"/>
      <name val="Arial"/>
      <family val="2"/>
    </font>
    <font>
      <sz val="10"/>
      <color rgb="FF000000"/>
      <name val="Arial"/>
      <family val="2"/>
    </font>
    <font>
      <b/>
      <sz val="10"/>
      <color rgb="FFFF0000"/>
      <name val="Arial"/>
      <family val="2"/>
    </font>
    <font>
      <i/>
      <sz val="10"/>
      <color rgb="FF000000"/>
      <name val="Arial"/>
      <family val="2"/>
    </font>
    <font>
      <sz val="11"/>
      <name val="Calibri"/>
      <family val="2"/>
      <charset val="238"/>
    </font>
    <font>
      <u/>
      <sz val="11"/>
      <color theme="10"/>
      <name val="Calibri"/>
      <family val="2"/>
    </font>
    <font>
      <sz val="10"/>
      <color indexed="8"/>
      <name val="Arial"/>
      <family val="2"/>
      <charset val="238"/>
    </font>
    <font>
      <sz val="10"/>
      <color theme="1"/>
      <name val="Arial"/>
      <family val="2"/>
      <charset val="238"/>
    </font>
    <font>
      <sz val="10"/>
      <color rgb="FFFF0000"/>
      <name val="Arial"/>
      <family val="2"/>
      <charset val="238"/>
    </font>
    <font>
      <b/>
      <sz val="14"/>
      <color rgb="FFFF0000"/>
      <name val="Calibri"/>
      <family val="2"/>
      <charset val="238"/>
    </font>
    <font>
      <b/>
      <sz val="14"/>
      <color rgb="FFFF0000"/>
      <name val="Arial"/>
      <family val="2"/>
      <charset val="238"/>
    </font>
    <font>
      <b/>
      <sz val="12"/>
      <color rgb="FF000000"/>
      <name val="Calibri"/>
      <family val="2"/>
      <charset val="238"/>
    </font>
    <font>
      <b/>
      <sz val="11"/>
      <color rgb="FFFF0000"/>
      <name val="Calibri"/>
      <family val="2"/>
      <charset val="238"/>
    </font>
  </fonts>
  <fills count="12">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CC99"/>
        <bgColor rgb="FFFFCC99"/>
      </patternFill>
    </fill>
    <fill>
      <patternFill patternType="solid">
        <fgColor rgb="FFFFCC99"/>
        <bgColor rgb="FFFFFF00"/>
      </patternFill>
    </fill>
    <fill>
      <patternFill patternType="solid">
        <fgColor rgb="FFCCFFCC"/>
        <bgColor rgb="FFCCFFCC"/>
      </patternFill>
    </fill>
    <fill>
      <patternFill patternType="solid">
        <fgColor rgb="FFFFCC99"/>
        <bgColor indexed="64"/>
      </patternFill>
    </fill>
    <fill>
      <patternFill patternType="solid">
        <fgColor indexed="47"/>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3" fillId="0" borderId="0"/>
    <xf numFmtId="0" fontId="3" fillId="0" borderId="0"/>
    <xf numFmtId="0" fontId="4" fillId="0" borderId="0"/>
    <xf numFmtId="0" fontId="10" fillId="0" borderId="0" applyBorder="0" applyProtection="0"/>
    <xf numFmtId="0" fontId="17" fillId="0" borderId="0" applyNumberFormat="0" applyFill="0" applyBorder="0" applyAlignment="0" applyProtection="0"/>
  </cellStyleXfs>
  <cellXfs count="133">
    <xf numFmtId="0" fontId="0" fillId="0" borderId="0" xfId="0"/>
    <xf numFmtId="0" fontId="3" fillId="0" borderId="0" xfId="3"/>
    <xf numFmtId="0" fontId="5" fillId="0" borderId="1" xfId="3" applyFont="1" applyBorder="1" applyAlignment="1">
      <alignment horizontal="center"/>
    </xf>
    <xf numFmtId="0" fontId="5" fillId="2" borderId="1" xfId="3" applyFont="1" applyFill="1" applyBorder="1" applyAlignment="1">
      <alignment horizontal="center" wrapText="1"/>
    </xf>
    <xf numFmtId="0" fontId="5" fillId="0" borderId="1" xfId="3" applyFont="1" applyBorder="1" applyAlignment="1">
      <alignment horizontal="left"/>
    </xf>
    <xf numFmtId="0" fontId="10" fillId="0" borderId="0" xfId="6"/>
    <xf numFmtId="0" fontId="5" fillId="3" borderId="13" xfId="3" applyFont="1" applyFill="1" applyBorder="1" applyAlignment="1">
      <alignment horizontal="left"/>
    </xf>
    <xf numFmtId="0" fontId="5" fillId="3" borderId="14" xfId="3" applyFont="1" applyFill="1" applyBorder="1" applyAlignment="1">
      <alignment vertical="top" wrapText="1"/>
    </xf>
    <xf numFmtId="0" fontId="5" fillId="3" borderId="13" xfId="3" applyFont="1" applyFill="1" applyBorder="1" applyAlignment="1">
      <alignment vertical="top" wrapText="1"/>
    </xf>
    <xf numFmtId="0" fontId="5" fillId="3" borderId="13" xfId="3" applyFont="1" applyFill="1" applyBorder="1" applyAlignment="1">
      <alignment horizontal="left" vertical="top" wrapText="1"/>
    </xf>
    <xf numFmtId="0" fontId="8" fillId="3" borderId="15" xfId="3" applyFont="1" applyFill="1" applyBorder="1" applyAlignment="1">
      <alignment vertical="top" wrapText="1"/>
    </xf>
    <xf numFmtId="0" fontId="7" fillId="3" borderId="16" xfId="3" applyFont="1" applyFill="1" applyBorder="1" applyAlignment="1">
      <alignment vertical="top" wrapText="1"/>
    </xf>
    <xf numFmtId="0" fontId="11" fillId="3" borderId="15" xfId="3" applyFont="1" applyFill="1" applyBorder="1" applyAlignment="1">
      <alignment vertical="top" wrapText="1"/>
    </xf>
    <xf numFmtId="0" fontId="7" fillId="3" borderId="17" xfId="3" applyFont="1" applyFill="1" applyBorder="1" applyAlignment="1">
      <alignment horizontal="left" vertical="center"/>
    </xf>
    <xf numFmtId="0" fontId="7" fillId="3" borderId="2" xfId="3" applyFont="1" applyFill="1" applyBorder="1" applyAlignment="1">
      <alignment horizontal="left" vertical="center"/>
    </xf>
    <xf numFmtId="0" fontId="11" fillId="3" borderId="3" xfId="3" applyFont="1" applyFill="1" applyBorder="1" applyAlignment="1">
      <alignment horizontal="left" vertical="center" wrapText="1"/>
    </xf>
    <xf numFmtId="0" fontId="7" fillId="3" borderId="4" xfId="3" applyFont="1" applyFill="1" applyBorder="1" applyAlignment="1">
      <alignment horizontal="left" vertical="center"/>
    </xf>
    <xf numFmtId="0" fontId="11" fillId="3" borderId="5" xfId="3" applyFont="1" applyFill="1" applyBorder="1" applyAlignment="1">
      <alignment horizontal="left" vertical="center"/>
    </xf>
    <xf numFmtId="0" fontId="7" fillId="3" borderId="6" xfId="3" applyFont="1" applyFill="1" applyBorder="1" applyAlignment="1">
      <alignment horizontal="left" vertical="center"/>
    </xf>
    <xf numFmtId="0" fontId="11" fillId="3" borderId="7" xfId="3" applyFont="1" applyFill="1" applyBorder="1" applyAlignment="1">
      <alignment horizontal="left" vertical="center" wrapText="1"/>
    </xf>
    <xf numFmtId="0" fontId="7" fillId="3" borderId="11" xfId="3" applyFont="1" applyFill="1" applyBorder="1" applyAlignment="1">
      <alignment vertical="top" wrapText="1"/>
    </xf>
    <xf numFmtId="0" fontId="7" fillId="3" borderId="12" xfId="3" applyFont="1" applyFill="1" applyBorder="1" applyAlignment="1">
      <alignment vertical="top" wrapText="1"/>
    </xf>
    <xf numFmtId="0" fontId="7" fillId="3" borderId="10" xfId="3" applyFont="1" applyFill="1" applyBorder="1" applyAlignment="1">
      <alignment horizontal="left" vertical="center"/>
    </xf>
    <xf numFmtId="0" fontId="11" fillId="3" borderId="18" xfId="3" applyFont="1" applyFill="1" applyBorder="1" applyAlignment="1">
      <alignment horizontal="left" vertical="center" wrapText="1"/>
    </xf>
    <xf numFmtId="4" fontId="6" fillId="0" borderId="0" xfId="3" applyNumberFormat="1" applyFont="1"/>
    <xf numFmtId="0" fontId="5" fillId="6" borderId="13" xfId="3" applyFont="1" applyFill="1" applyBorder="1" applyAlignment="1">
      <alignment vertical="top" wrapText="1"/>
    </xf>
    <xf numFmtId="0" fontId="13" fillId="5" borderId="13" xfId="3" applyFont="1" applyFill="1" applyBorder="1" applyAlignment="1">
      <alignment vertical="top" wrapText="1"/>
    </xf>
    <xf numFmtId="0" fontId="14" fillId="5" borderId="13" xfId="3" applyFont="1" applyFill="1" applyBorder="1" applyAlignment="1">
      <alignment vertical="top" wrapText="1"/>
    </xf>
    <xf numFmtId="49" fontId="7" fillId="3" borderId="13" xfId="3" applyNumberFormat="1" applyFont="1" applyFill="1" applyBorder="1" applyAlignment="1">
      <alignment vertical="top" wrapText="1"/>
    </xf>
    <xf numFmtId="0" fontId="7" fillId="5" borderId="13" xfId="3" applyFont="1" applyFill="1" applyBorder="1" applyAlignment="1">
      <alignment vertical="top" wrapText="1"/>
    </xf>
    <xf numFmtId="0" fontId="16" fillId="8" borderId="13" xfId="3" applyFont="1" applyFill="1" applyBorder="1"/>
    <xf numFmtId="0" fontId="5" fillId="3" borderId="14" xfId="3" applyFont="1" applyFill="1" applyBorder="1" applyAlignment="1">
      <alignment horizontal="left" vertical="top" wrapText="1"/>
    </xf>
    <xf numFmtId="0" fontId="7" fillId="3" borderId="14" xfId="3" applyFont="1" applyFill="1" applyBorder="1" applyAlignment="1">
      <alignment vertical="top" wrapText="1"/>
    </xf>
    <xf numFmtId="0" fontId="7" fillId="3" borderId="13" xfId="3" applyFont="1" applyFill="1" applyBorder="1" applyAlignment="1">
      <alignment vertical="top" wrapText="1"/>
    </xf>
    <xf numFmtId="0" fontId="7" fillId="4" borderId="13" xfId="3" applyFont="1" applyFill="1" applyBorder="1" applyAlignment="1">
      <alignment horizontal="center" vertical="top" wrapText="1"/>
    </xf>
    <xf numFmtId="0" fontId="7" fillId="4" borderId="12" xfId="3" applyFont="1" applyFill="1" applyBorder="1" applyAlignment="1">
      <alignment horizontal="center" vertical="top" wrapText="1"/>
    </xf>
    <xf numFmtId="0" fontId="12" fillId="5" borderId="13" xfId="3" applyFont="1" applyFill="1" applyBorder="1" applyAlignment="1">
      <alignment vertical="top" wrapText="1"/>
    </xf>
    <xf numFmtId="0" fontId="12" fillId="5" borderId="13" xfId="3" applyFont="1" applyFill="1" applyBorder="1" applyAlignment="1">
      <alignment horizontal="left" vertical="top" wrapText="1"/>
    </xf>
    <xf numFmtId="0" fontId="7" fillId="3" borderId="15" xfId="3" applyFont="1" applyFill="1" applyBorder="1" applyAlignment="1">
      <alignment vertical="top" wrapText="1"/>
    </xf>
    <xf numFmtId="0" fontId="7" fillId="3" borderId="8" xfId="3" applyFont="1" applyFill="1" applyBorder="1" applyAlignment="1">
      <alignment vertical="top" wrapText="1"/>
    </xf>
    <xf numFmtId="0" fontId="7" fillId="4" borderId="13" xfId="3" applyFont="1" applyFill="1" applyBorder="1" applyAlignment="1">
      <alignment horizontal="center" vertical="top" wrapText="1"/>
    </xf>
    <xf numFmtId="0" fontId="7" fillId="3" borderId="13" xfId="3" applyFont="1" applyFill="1" applyBorder="1" applyAlignment="1">
      <alignment vertical="top" wrapText="1"/>
    </xf>
    <xf numFmtId="0" fontId="5" fillId="3" borderId="14" xfId="3" applyFont="1" applyFill="1" applyBorder="1" applyAlignment="1">
      <alignment horizontal="left" vertical="top" wrapText="1"/>
    </xf>
    <xf numFmtId="0" fontId="7" fillId="4" borderId="12" xfId="3" applyFont="1" applyFill="1" applyBorder="1" applyAlignment="1">
      <alignment horizontal="center" vertical="top" wrapText="1"/>
    </xf>
    <xf numFmtId="0" fontId="7" fillId="3" borderId="15" xfId="3" applyFont="1" applyFill="1" applyBorder="1" applyAlignment="1">
      <alignment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4"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8" fillId="9" borderId="4" xfId="0" applyFont="1" applyFill="1" applyBorder="1" applyAlignment="1">
      <alignment vertical="top" wrapText="1"/>
    </xf>
    <xf numFmtId="0" fontId="18" fillId="9" borderId="1" xfId="0" applyFont="1" applyFill="1" applyBorder="1" applyAlignment="1">
      <alignment vertical="top" wrapText="1"/>
    </xf>
    <xf numFmtId="0" fontId="18" fillId="9" borderId="10" xfId="0" applyFont="1" applyFill="1" applyBorder="1" applyAlignment="1">
      <alignment vertical="top" wrapText="1"/>
    </xf>
    <xf numFmtId="0" fontId="18" fillId="9" borderId="23" xfId="0" applyFont="1" applyFill="1" applyBorder="1" applyAlignment="1">
      <alignment vertical="top" wrapText="1"/>
    </xf>
    <xf numFmtId="0" fontId="7" fillId="3" borderId="25" xfId="3" applyFont="1" applyFill="1" applyBorder="1" applyAlignment="1">
      <alignment horizontal="left" vertical="center"/>
    </xf>
    <xf numFmtId="0" fontId="11" fillId="3" borderId="26" xfId="3" applyFont="1" applyFill="1" applyBorder="1" applyAlignment="1">
      <alignment horizontal="left" vertical="center" wrapText="1"/>
    </xf>
    <xf numFmtId="0" fontId="7" fillId="3" borderId="6" xfId="3" applyFont="1" applyFill="1" applyBorder="1" applyAlignment="1">
      <alignment vertical="top" wrapText="1"/>
    </xf>
    <xf numFmtId="0" fontId="11" fillId="3" borderId="7" xfId="3" applyFont="1" applyFill="1" applyBorder="1" applyAlignment="1">
      <alignment vertical="top" wrapText="1"/>
    </xf>
    <xf numFmtId="0" fontId="7" fillId="3" borderId="4" xfId="3" applyFont="1" applyFill="1" applyBorder="1" applyAlignment="1">
      <alignment vertical="top" wrapText="1"/>
    </xf>
    <xf numFmtId="0" fontId="11" fillId="3" borderId="5" xfId="3" applyFont="1" applyFill="1" applyBorder="1" applyAlignment="1">
      <alignment vertical="top" wrapText="1"/>
    </xf>
    <xf numFmtId="0" fontId="11" fillId="3" borderId="18" xfId="3" applyFont="1" applyFill="1" applyBorder="1" applyAlignment="1">
      <alignment horizontal="left" vertical="center"/>
    </xf>
    <xf numFmtId="0" fontId="7" fillId="3" borderId="5" xfId="3" applyFont="1" applyFill="1" applyBorder="1" applyAlignment="1">
      <alignment vertical="top" wrapText="1"/>
    </xf>
    <xf numFmtId="0" fontId="12" fillId="3" borderId="13" xfId="3" applyFont="1" applyFill="1" applyBorder="1" applyAlignment="1">
      <alignment vertical="top" wrapText="1"/>
    </xf>
    <xf numFmtId="49" fontId="11" fillId="3" borderId="5" xfId="3" applyNumberFormat="1" applyFont="1" applyFill="1" applyBorder="1" applyAlignment="1">
      <alignment horizontal="left" vertical="center" wrapText="1"/>
    </xf>
    <xf numFmtId="0" fontId="11" fillId="3" borderId="5" xfId="3" applyFont="1" applyFill="1" applyBorder="1" applyAlignment="1">
      <alignment horizontal="left" vertical="center" wrapText="1" shrinkToFit="1"/>
    </xf>
    <xf numFmtId="0" fontId="11" fillId="3" borderId="5" xfId="3" applyFont="1" applyFill="1" applyBorder="1" applyAlignment="1">
      <alignment horizontal="left" vertical="center" wrapText="1"/>
    </xf>
    <xf numFmtId="0" fontId="7" fillId="4" borderId="12" xfId="3" applyFont="1" applyFill="1" applyBorder="1" applyAlignment="1">
      <alignment horizontal="center" vertical="top" wrapText="1"/>
    </xf>
    <xf numFmtId="0" fontId="7" fillId="4" borderId="13" xfId="3" applyFont="1" applyFill="1" applyBorder="1" applyAlignment="1">
      <alignment horizontal="center" vertical="top" wrapText="1"/>
    </xf>
    <xf numFmtId="0" fontId="5" fillId="3" borderId="13" xfId="3" applyFont="1" applyFill="1" applyBorder="1" applyAlignment="1">
      <alignment horizontal="left" vertical="top"/>
    </xf>
    <xf numFmtId="0" fontId="7" fillId="3" borderId="16" xfId="3" applyFont="1" applyFill="1" applyBorder="1" applyAlignment="1">
      <alignment vertical="top" wrapText="1"/>
    </xf>
    <xf numFmtId="0" fontId="7" fillId="3" borderId="15" xfId="3" applyFont="1" applyFill="1" applyBorder="1" applyAlignment="1">
      <alignment vertical="top" wrapText="1"/>
    </xf>
    <xf numFmtId="0" fontId="16" fillId="8" borderId="13" xfId="3" applyFont="1" applyFill="1" applyBorder="1" applyAlignment="1">
      <alignment vertical="top"/>
    </xf>
    <xf numFmtId="164" fontId="6" fillId="0" borderId="1" xfId="3" applyNumberFormat="1" applyFont="1" applyBorder="1" applyAlignment="1">
      <alignment horizontal="right" wrapText="1"/>
    </xf>
    <xf numFmtId="164" fontId="5" fillId="0" borderId="1" xfId="3" applyNumberFormat="1" applyFont="1" applyBorder="1" applyAlignment="1">
      <alignment horizontal="right"/>
    </xf>
    <xf numFmtId="164" fontId="6" fillId="0" borderId="1" xfId="3" applyNumberFormat="1" applyFont="1" applyBorder="1" applyAlignment="1">
      <alignment horizontal="right"/>
    </xf>
    <xf numFmtId="164" fontId="3" fillId="0" borderId="0" xfId="3" applyNumberFormat="1" applyAlignment="1">
      <alignment horizontal="right"/>
    </xf>
    <xf numFmtId="164" fontId="5" fillId="0" borderId="1" xfId="3" applyNumberFormat="1" applyFont="1" applyFill="1" applyBorder="1" applyAlignment="1">
      <alignment horizontal="right"/>
    </xf>
    <xf numFmtId="164" fontId="5" fillId="0" borderId="0" xfId="3" applyNumberFormat="1" applyFont="1" applyFill="1" applyBorder="1" applyAlignment="1">
      <alignment horizontal="right"/>
    </xf>
    <xf numFmtId="4" fontId="6" fillId="10" borderId="2" xfId="3" applyNumberFormat="1" applyFont="1" applyFill="1" applyBorder="1" applyAlignment="1">
      <alignment horizontal="right" wrapText="1"/>
    </xf>
    <xf numFmtId="164" fontId="5" fillId="10" borderId="3" xfId="3" applyNumberFormat="1" applyFont="1" applyFill="1" applyBorder="1" applyAlignment="1">
      <alignment horizontal="right"/>
    </xf>
    <xf numFmtId="0" fontId="6" fillId="11" borderId="29" xfId="3" applyFont="1" applyFill="1" applyBorder="1" applyAlignment="1">
      <alignment wrapText="1"/>
    </xf>
    <xf numFmtId="164" fontId="6" fillId="11" borderId="30" xfId="3" applyNumberFormat="1" applyFont="1" applyFill="1" applyBorder="1"/>
    <xf numFmtId="0" fontId="21" fillId="10" borderId="0" xfId="3" applyFont="1" applyFill="1" applyBorder="1" applyAlignment="1">
      <alignment horizontal="left"/>
    </xf>
    <xf numFmtId="4" fontId="21" fillId="10" borderId="0" xfId="3" applyNumberFormat="1" applyFont="1" applyFill="1" applyBorder="1" applyAlignment="1">
      <alignment horizontal="left"/>
    </xf>
    <xf numFmtId="4" fontId="22" fillId="10" borderId="0" xfId="3" applyNumberFormat="1" applyFont="1" applyFill="1" applyBorder="1" applyAlignment="1">
      <alignment horizontal="left"/>
    </xf>
    <xf numFmtId="4" fontId="23" fillId="10" borderId="0" xfId="3" applyNumberFormat="1" applyFont="1" applyFill="1"/>
    <xf numFmtId="0" fontId="24" fillId="0" borderId="0" xfId="3" applyFont="1" applyAlignment="1"/>
    <xf numFmtId="0" fontId="15" fillId="7" borderId="11" xfId="3" applyFont="1" applyFill="1" applyBorder="1" applyAlignment="1">
      <alignment horizontal="center" vertical="top" wrapText="1"/>
    </xf>
    <xf numFmtId="0" fontId="15" fillId="7" borderId="12" xfId="3" applyFont="1" applyFill="1" applyBorder="1" applyAlignment="1">
      <alignment horizontal="center" vertical="top" wrapText="1"/>
    </xf>
    <xf numFmtId="0" fontId="7" fillId="3" borderId="14" xfId="3" applyFont="1" applyFill="1" applyBorder="1" applyAlignment="1">
      <alignment vertical="top" wrapText="1"/>
    </xf>
    <xf numFmtId="0" fontId="7" fillId="3" borderId="16" xfId="3" applyFont="1" applyFill="1" applyBorder="1" applyAlignment="1">
      <alignment vertical="top" wrapText="1"/>
    </xf>
    <xf numFmtId="0" fontId="12" fillId="5" borderId="11" xfId="3" applyFont="1" applyFill="1" applyBorder="1" applyAlignment="1">
      <alignment vertical="top" wrapText="1"/>
    </xf>
    <xf numFmtId="0" fontId="12" fillId="5" borderId="12" xfId="3" applyFont="1" applyFill="1" applyBorder="1" applyAlignment="1">
      <alignment vertical="top" wrapText="1"/>
    </xf>
    <xf numFmtId="0" fontId="5" fillId="3" borderId="11" xfId="3" applyFont="1" applyFill="1" applyBorder="1" applyAlignment="1">
      <alignment horizontal="left" vertical="top" wrapText="1"/>
    </xf>
    <xf numFmtId="0" fontId="5" fillId="3" borderId="12" xfId="3" applyFont="1" applyFill="1" applyBorder="1" applyAlignment="1">
      <alignment horizontal="left" vertical="top" wrapText="1"/>
    </xf>
    <xf numFmtId="0" fontId="9" fillId="4" borderId="21" xfId="3" applyFont="1" applyFill="1" applyBorder="1" applyAlignment="1">
      <alignment horizontal="center" vertical="top" wrapText="1"/>
    </xf>
    <xf numFmtId="0" fontId="9" fillId="4" borderId="22" xfId="3" applyFont="1" applyFill="1" applyBorder="1" applyAlignment="1">
      <alignment horizontal="center" vertical="top" wrapText="1"/>
    </xf>
    <xf numFmtId="0" fontId="7" fillId="3" borderId="15" xfId="3" applyFont="1" applyFill="1" applyBorder="1" applyAlignment="1">
      <alignment vertical="top" wrapText="1"/>
    </xf>
    <xf numFmtId="0" fontId="7" fillId="3" borderId="11" xfId="3" applyFont="1" applyFill="1" applyBorder="1" applyAlignment="1">
      <alignment horizontal="left" vertical="top" wrapText="1"/>
    </xf>
    <xf numFmtId="0" fontId="7" fillId="3" borderId="12" xfId="3" applyFont="1" applyFill="1" applyBorder="1" applyAlignment="1">
      <alignment horizontal="left" vertical="top" wrapText="1"/>
    </xf>
    <xf numFmtId="0" fontId="9" fillId="4" borderId="20" xfId="3" applyFont="1" applyFill="1" applyBorder="1" applyAlignment="1">
      <alignment horizontal="center" vertical="top" wrapText="1"/>
    </xf>
    <xf numFmtId="0" fontId="9" fillId="4" borderId="19" xfId="3" applyFont="1" applyFill="1" applyBorder="1" applyAlignment="1">
      <alignment horizontal="center" vertical="top" wrapText="1"/>
    </xf>
    <xf numFmtId="0" fontId="5" fillId="3" borderId="11" xfId="3" applyFont="1" applyFill="1" applyBorder="1" applyAlignment="1">
      <alignment horizontal="center" vertical="top" wrapText="1"/>
    </xf>
    <xf numFmtId="0" fontId="5" fillId="3" borderId="12" xfId="3" applyFont="1" applyFill="1" applyBorder="1" applyAlignment="1">
      <alignment horizontal="center" vertical="top" wrapText="1"/>
    </xf>
    <xf numFmtId="0" fontId="7" fillId="3" borderId="20" xfId="3" applyFont="1" applyFill="1" applyBorder="1" applyAlignment="1">
      <alignment horizontal="left" vertical="top" wrapText="1"/>
    </xf>
    <xf numFmtId="0" fontId="7" fillId="3" borderId="19" xfId="3" applyFont="1" applyFill="1" applyBorder="1" applyAlignment="1">
      <alignment horizontal="left" vertical="top" wrapText="1"/>
    </xf>
    <xf numFmtId="0" fontId="7" fillId="4" borderId="11" xfId="3" applyFont="1" applyFill="1" applyBorder="1" applyAlignment="1">
      <alignment horizontal="center" vertical="top" wrapText="1"/>
    </xf>
    <xf numFmtId="0" fontId="7" fillId="4" borderId="12" xfId="3" applyFont="1" applyFill="1" applyBorder="1" applyAlignment="1">
      <alignment horizontal="center" vertical="top" wrapText="1"/>
    </xf>
    <xf numFmtId="0" fontId="11" fillId="3" borderId="11" xfId="3" applyFont="1" applyFill="1" applyBorder="1" applyAlignment="1">
      <alignment horizontal="left" vertical="top" wrapText="1"/>
    </xf>
    <xf numFmtId="0" fontId="11" fillId="3" borderId="12" xfId="3" applyFont="1" applyFill="1" applyBorder="1" applyAlignment="1">
      <alignment horizontal="left" vertical="top" wrapText="1"/>
    </xf>
    <xf numFmtId="0" fontId="12" fillId="5" borderId="11" xfId="3" applyFont="1" applyFill="1" applyBorder="1" applyAlignment="1">
      <alignment horizontal="left" vertical="top" wrapText="1"/>
    </xf>
    <xf numFmtId="0" fontId="12" fillId="5" borderId="12" xfId="3" applyFont="1" applyFill="1" applyBorder="1" applyAlignment="1">
      <alignment horizontal="left" vertical="top" wrapText="1"/>
    </xf>
    <xf numFmtId="0" fontId="5" fillId="5" borderId="11" xfId="3" applyFont="1" applyFill="1" applyBorder="1" applyAlignment="1">
      <alignment horizontal="center" vertical="top" wrapText="1"/>
    </xf>
    <xf numFmtId="0" fontId="5" fillId="5" borderId="12" xfId="3" applyFont="1" applyFill="1" applyBorder="1" applyAlignment="1">
      <alignment horizontal="center" vertical="top" wrapText="1"/>
    </xf>
    <xf numFmtId="0" fontId="5" fillId="0" borderId="0" xfId="3" applyFont="1" applyBorder="1" applyAlignment="1">
      <alignment horizontal="center"/>
    </xf>
    <xf numFmtId="0" fontId="6" fillId="0" borderId="0" xfId="3" applyFont="1" applyBorder="1" applyAlignment="1">
      <alignment horizontal="center"/>
    </xf>
    <xf numFmtId="0" fontId="13" fillId="5" borderId="14" xfId="3" applyFont="1" applyFill="1" applyBorder="1" applyAlignment="1">
      <alignment horizontal="center" vertical="top" wrapText="1"/>
    </xf>
    <xf numFmtId="0" fontId="13" fillId="5" borderId="16" xfId="3" applyFont="1" applyFill="1" applyBorder="1" applyAlignment="1">
      <alignment horizontal="center" vertical="top" wrapText="1"/>
    </xf>
    <xf numFmtId="0" fontId="13" fillId="5" borderId="15" xfId="3" applyFont="1" applyFill="1" applyBorder="1" applyAlignment="1">
      <alignment horizontal="center" vertical="top" wrapText="1"/>
    </xf>
    <xf numFmtId="0" fontId="7" fillId="3" borderId="9" xfId="3" applyFont="1" applyFill="1" applyBorder="1" applyAlignment="1">
      <alignment vertical="top" wrapText="1"/>
    </xf>
    <xf numFmtId="0" fontId="7" fillId="3" borderId="27" xfId="3" applyFont="1" applyFill="1" applyBorder="1" applyAlignment="1">
      <alignment horizontal="left" vertical="top" wrapText="1"/>
    </xf>
    <xf numFmtId="0" fontId="7" fillId="3" borderId="28" xfId="3" applyFont="1" applyFill="1" applyBorder="1" applyAlignment="1">
      <alignment horizontal="left" vertical="top" wrapText="1"/>
    </xf>
    <xf numFmtId="0" fontId="5" fillId="3" borderId="13" xfId="3" applyFont="1" applyFill="1" applyBorder="1" applyAlignment="1">
      <alignment horizontal="center" vertical="top" wrapText="1"/>
    </xf>
    <xf numFmtId="0" fontId="5" fillId="3" borderId="24" xfId="3" applyFont="1" applyFill="1" applyBorder="1" applyAlignment="1">
      <alignment horizontal="left"/>
    </xf>
    <xf numFmtId="0" fontId="9" fillId="4" borderId="29" xfId="3" applyFont="1" applyFill="1" applyBorder="1" applyAlignment="1">
      <alignment horizontal="center" vertical="top" wrapText="1"/>
    </xf>
    <xf numFmtId="0" fontId="9" fillId="4" borderId="30" xfId="3" applyFont="1" applyFill="1" applyBorder="1" applyAlignment="1">
      <alignment horizontal="center" vertical="top" wrapText="1"/>
    </xf>
    <xf numFmtId="0" fontId="7" fillId="3" borderId="9" xfId="3" applyFont="1" applyFill="1" applyBorder="1" applyAlignment="1">
      <alignment horizontal="left" vertical="top" wrapText="1"/>
    </xf>
    <xf numFmtId="0" fontId="7" fillId="3" borderId="8" xfId="3" applyFont="1" applyFill="1" applyBorder="1" applyAlignment="1">
      <alignment horizontal="left" vertical="top" wrapText="1"/>
    </xf>
    <xf numFmtId="0" fontId="9" fillId="4" borderId="4" xfId="3" applyFont="1" applyFill="1" applyBorder="1" applyAlignment="1">
      <alignment horizontal="center" vertical="top" wrapText="1"/>
    </xf>
    <xf numFmtId="0" fontId="9" fillId="4" borderId="5" xfId="3" applyFont="1" applyFill="1" applyBorder="1" applyAlignment="1">
      <alignment horizontal="center" vertical="top" wrapText="1"/>
    </xf>
    <xf numFmtId="0" fontId="7" fillId="4" borderId="13" xfId="3" applyFont="1" applyFill="1" applyBorder="1" applyAlignment="1">
      <alignment horizontal="center" vertical="top" wrapText="1"/>
    </xf>
    <xf numFmtId="0" fontId="11" fillId="3" borderId="13" xfId="3" applyFont="1" applyFill="1" applyBorder="1" applyAlignment="1">
      <alignment horizontal="left" vertical="top" wrapText="1"/>
    </xf>
  </cellXfs>
  <cellStyles count="8">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a:extLst>
            <a:ext uri="{FF2B5EF4-FFF2-40B4-BE49-F238E27FC236}">
              <a16:creationId xmlns:a16="http://schemas.microsoft.com/office/drawing/2014/main" id="{A994D4B4-82C7-4831-B407-33499DF57A57}"/>
            </a:ext>
          </a:extLst>
        </xdr:cNvPr>
        <xdr:cNvPicPr/>
      </xdr:nvPicPr>
      <xdr:blipFill>
        <a:blip xmlns:r="http://schemas.openxmlformats.org/officeDocument/2006/relationships" r:embed="rId1"/>
        <a:stretch/>
      </xdr:blipFill>
      <xdr:spPr>
        <a:xfrm>
          <a:off x="8458875" y="38880"/>
          <a:ext cx="1487955" cy="123552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L192"/>
  <sheetViews>
    <sheetView tabSelected="1" topLeftCell="A40" zoomScale="80" zoomScaleNormal="80" workbookViewId="0">
      <selection activeCell="G54" sqref="G54"/>
    </sheetView>
  </sheetViews>
  <sheetFormatPr defaultColWidth="8.7109375" defaultRowHeight="15" x14ac:dyDescent="0.25"/>
  <cols>
    <col min="1" max="1" width="29.140625" style="1" customWidth="1"/>
    <col min="2" max="2" width="42.7109375" style="1" customWidth="1"/>
    <col min="3" max="3" width="51.7109375" style="1" customWidth="1"/>
    <col min="4" max="4" width="28.42578125" style="1" customWidth="1"/>
    <col min="5" max="5" width="17" style="1" customWidth="1"/>
    <col min="6" max="6" width="15.42578125" style="1" customWidth="1"/>
    <col min="7" max="16384" width="8.7109375" style="1"/>
  </cols>
  <sheetData>
    <row r="7" spans="1:5" x14ac:dyDescent="0.25">
      <c r="A7" s="115" t="s">
        <v>121</v>
      </c>
      <c r="B7" s="115"/>
      <c r="C7" s="115"/>
      <c r="D7" s="115"/>
      <c r="E7" s="115"/>
    </row>
    <row r="8" spans="1:5" x14ac:dyDescent="0.25">
      <c r="A8" s="116"/>
      <c r="B8" s="116"/>
      <c r="C8" s="116"/>
      <c r="D8" s="116"/>
      <c r="E8" s="116"/>
    </row>
    <row r="9" spans="1:5" ht="26.25" x14ac:dyDescent="0.25">
      <c r="A9" s="2" t="s">
        <v>5</v>
      </c>
      <c r="B9" s="2" t="s">
        <v>6</v>
      </c>
      <c r="C9" s="2" t="s">
        <v>7</v>
      </c>
      <c r="D9" s="2" t="s">
        <v>36</v>
      </c>
      <c r="E9" s="3" t="s">
        <v>13</v>
      </c>
    </row>
    <row r="10" spans="1:5" x14ac:dyDescent="0.25">
      <c r="A10" s="2" t="s">
        <v>37</v>
      </c>
      <c r="B10" s="4" t="s">
        <v>38</v>
      </c>
      <c r="C10" s="2">
        <v>13</v>
      </c>
      <c r="D10" s="73">
        <v>20795</v>
      </c>
      <c r="E10" s="74">
        <f>C10*D10</f>
        <v>270335</v>
      </c>
    </row>
    <row r="11" spans="1:5" x14ac:dyDescent="0.25">
      <c r="A11" s="2" t="s">
        <v>39</v>
      </c>
      <c r="B11" s="4" t="s">
        <v>104</v>
      </c>
      <c r="C11" s="2">
        <v>7</v>
      </c>
      <c r="D11" s="73">
        <v>22466</v>
      </c>
      <c r="E11" s="74">
        <f>C11*D11</f>
        <v>157262</v>
      </c>
    </row>
    <row r="12" spans="1:5" x14ac:dyDescent="0.25">
      <c r="A12" s="2" t="s">
        <v>114</v>
      </c>
      <c r="B12" s="4" t="s">
        <v>40</v>
      </c>
      <c r="C12" s="2">
        <v>7</v>
      </c>
      <c r="D12" s="75">
        <v>3720</v>
      </c>
      <c r="E12" s="74">
        <f>C12*D12</f>
        <v>26040</v>
      </c>
    </row>
    <row r="13" spans="1:5" x14ac:dyDescent="0.25">
      <c r="A13" s="2" t="s">
        <v>41</v>
      </c>
      <c r="B13" s="4" t="s">
        <v>42</v>
      </c>
      <c r="C13" s="2">
        <v>7</v>
      </c>
      <c r="D13" s="75">
        <v>232</v>
      </c>
      <c r="E13" s="74">
        <f t="shared" ref="E13:E14" si="0">C13*D13</f>
        <v>1624</v>
      </c>
    </row>
    <row r="14" spans="1:5" x14ac:dyDescent="0.25">
      <c r="A14" s="2" t="s">
        <v>43</v>
      </c>
      <c r="B14" s="4" t="s">
        <v>44</v>
      </c>
      <c r="C14" s="2">
        <v>7</v>
      </c>
      <c r="D14" s="75">
        <v>298</v>
      </c>
      <c r="E14" s="74">
        <f t="shared" si="0"/>
        <v>2086</v>
      </c>
    </row>
    <row r="15" spans="1:5" x14ac:dyDescent="0.25">
      <c r="A15" s="2" t="s">
        <v>45</v>
      </c>
      <c r="B15" s="4" t="s">
        <v>120</v>
      </c>
      <c r="C15" s="2">
        <v>3</v>
      </c>
      <c r="D15" s="75">
        <v>9184</v>
      </c>
      <c r="E15" s="74">
        <f t="shared" ref="E15:E18" si="1">C15*D15</f>
        <v>27552</v>
      </c>
    </row>
    <row r="16" spans="1:5" x14ac:dyDescent="0.25">
      <c r="A16" s="2" t="s">
        <v>127</v>
      </c>
      <c r="B16" s="4" t="s">
        <v>128</v>
      </c>
      <c r="C16" s="2">
        <v>2</v>
      </c>
      <c r="D16" s="75">
        <v>4407</v>
      </c>
      <c r="E16" s="74">
        <f t="shared" si="1"/>
        <v>8814</v>
      </c>
    </row>
    <row r="17" spans="1:12" x14ac:dyDescent="0.25">
      <c r="A17" s="2" t="s">
        <v>129</v>
      </c>
      <c r="B17" s="4" t="s">
        <v>131</v>
      </c>
      <c r="C17" s="2">
        <v>1</v>
      </c>
      <c r="D17" s="75">
        <v>62693</v>
      </c>
      <c r="E17" s="74">
        <f t="shared" si="1"/>
        <v>62693</v>
      </c>
    </row>
    <row r="18" spans="1:12" x14ac:dyDescent="0.25">
      <c r="A18" s="2" t="s">
        <v>130</v>
      </c>
      <c r="B18" s="4" t="s">
        <v>132</v>
      </c>
      <c r="C18" s="2">
        <v>6</v>
      </c>
      <c r="D18" s="75">
        <v>8486</v>
      </c>
      <c r="E18" s="74">
        <f t="shared" si="1"/>
        <v>50916</v>
      </c>
    </row>
    <row r="19" spans="1:12" x14ac:dyDescent="0.25">
      <c r="D19" s="76"/>
      <c r="E19" s="77">
        <f>SUM(E10:E18)</f>
        <v>607322</v>
      </c>
      <c r="F19" s="24"/>
    </row>
    <row r="20" spans="1:12" ht="15.75" thickBot="1" x14ac:dyDescent="0.3">
      <c r="D20" s="76"/>
      <c r="E20" s="78"/>
      <c r="F20" s="24"/>
    </row>
    <row r="21" spans="1:12" ht="30" x14ac:dyDescent="0.25">
      <c r="D21" s="79" t="s">
        <v>226</v>
      </c>
      <c r="E21" s="80">
        <f>E19</f>
        <v>607322</v>
      </c>
      <c r="F21" s="24"/>
    </row>
    <row r="22" spans="1:12" ht="30.75" thickBot="1" x14ac:dyDescent="0.3">
      <c r="D22" s="81" t="s">
        <v>16</v>
      </c>
      <c r="E22" s="82"/>
      <c r="F22" s="24"/>
    </row>
    <row r="23" spans="1:12" x14ac:dyDescent="0.25">
      <c r="D23" s="76"/>
      <c r="E23" s="78"/>
      <c r="F23" s="24"/>
    </row>
    <row r="24" spans="1:12" ht="18.75" x14ac:dyDescent="0.3">
      <c r="A24" s="83" t="s">
        <v>227</v>
      </c>
      <c r="B24" s="83"/>
      <c r="C24" s="83"/>
      <c r="D24" s="84"/>
      <c r="E24" s="85"/>
      <c r="F24" s="86"/>
    </row>
    <row r="25" spans="1:12" x14ac:dyDescent="0.25">
      <c r="D25" s="76"/>
      <c r="E25" s="78"/>
      <c r="F25" s="24"/>
    </row>
    <row r="26" spans="1:12" x14ac:dyDescent="0.25">
      <c r="A26" s="87" t="s">
        <v>228</v>
      </c>
      <c r="B26" s="87"/>
      <c r="C26" s="87"/>
      <c r="D26" s="87"/>
      <c r="E26" s="87"/>
      <c r="F26" s="87"/>
      <c r="G26" s="87"/>
      <c r="H26" s="87"/>
      <c r="I26" s="87"/>
      <c r="J26" s="87"/>
      <c r="K26" s="87"/>
      <c r="L26" s="87"/>
    </row>
    <row r="27" spans="1:12" ht="15.75" thickBot="1" x14ac:dyDescent="0.3"/>
    <row r="28" spans="1:12" ht="26.25" thickBot="1" x14ac:dyDescent="0.3">
      <c r="A28" s="69" t="str">
        <f>A10</f>
        <v>1A</v>
      </c>
      <c r="B28" s="94" t="s">
        <v>14</v>
      </c>
      <c r="C28" s="95"/>
      <c r="D28" s="7" t="s">
        <v>15</v>
      </c>
      <c r="E28" s="35" t="s">
        <v>105</v>
      </c>
    </row>
    <row r="29" spans="1:12" ht="26.25" thickBot="1" x14ac:dyDescent="0.3">
      <c r="A29" s="8" t="str">
        <f>B10</f>
        <v xml:space="preserve">Notebook </v>
      </c>
      <c r="B29" s="94"/>
      <c r="C29" s="95"/>
      <c r="D29" s="9" t="s">
        <v>16</v>
      </c>
      <c r="E29" s="35" t="s">
        <v>105</v>
      </c>
    </row>
    <row r="30" spans="1:12" ht="15.75" thickBot="1" x14ac:dyDescent="0.3">
      <c r="A30" s="38" t="s">
        <v>17</v>
      </c>
      <c r="B30" s="103">
        <f>C10</f>
        <v>13</v>
      </c>
      <c r="C30" s="104"/>
      <c r="D30" s="9" t="s">
        <v>18</v>
      </c>
      <c r="E30" s="35" t="s">
        <v>105</v>
      </c>
    </row>
    <row r="31" spans="1:12" ht="26.25" thickBot="1" x14ac:dyDescent="0.3">
      <c r="A31" s="10"/>
      <c r="B31" s="94"/>
      <c r="C31" s="95"/>
      <c r="D31" s="31" t="s">
        <v>19</v>
      </c>
      <c r="E31" s="34" t="s">
        <v>105</v>
      </c>
    </row>
    <row r="32" spans="1:12" ht="15.75" thickBot="1" x14ac:dyDescent="0.3">
      <c r="A32" s="32" t="s">
        <v>9</v>
      </c>
      <c r="B32" s="33" t="s">
        <v>46</v>
      </c>
      <c r="C32" s="33" t="s">
        <v>8</v>
      </c>
      <c r="D32" s="107" t="s">
        <v>106</v>
      </c>
      <c r="E32" s="108"/>
    </row>
    <row r="33" spans="1:5" ht="15.75" thickBot="1" x14ac:dyDescent="0.3">
      <c r="A33" s="39"/>
      <c r="B33" s="33" t="s">
        <v>20</v>
      </c>
      <c r="C33" s="33" t="s">
        <v>47</v>
      </c>
      <c r="D33" s="107" t="s">
        <v>106</v>
      </c>
      <c r="E33" s="108"/>
    </row>
    <row r="34" spans="1:5" ht="33.75" customHeight="1" thickBot="1" x14ac:dyDescent="0.3">
      <c r="A34" s="11"/>
      <c r="B34" s="38" t="s">
        <v>21</v>
      </c>
      <c r="C34" s="38" t="s">
        <v>196</v>
      </c>
      <c r="D34" s="107" t="s">
        <v>106</v>
      </c>
      <c r="E34" s="108"/>
    </row>
    <row r="35" spans="1:5" ht="54.75" customHeight="1" thickBot="1" x14ac:dyDescent="0.3">
      <c r="A35" s="11"/>
      <c r="B35" s="38" t="s">
        <v>10</v>
      </c>
      <c r="C35" s="12" t="s">
        <v>214</v>
      </c>
      <c r="D35" s="107" t="s">
        <v>106</v>
      </c>
      <c r="E35" s="108"/>
    </row>
    <row r="36" spans="1:5" ht="26.25" customHeight="1" thickBot="1" x14ac:dyDescent="0.3">
      <c r="A36" s="11"/>
      <c r="B36" s="38" t="s">
        <v>48</v>
      </c>
      <c r="C36" s="12" t="s">
        <v>206</v>
      </c>
      <c r="D36" s="107" t="s">
        <v>106</v>
      </c>
      <c r="E36" s="108"/>
    </row>
    <row r="37" spans="1:5" ht="15.75" thickBot="1" x14ac:dyDescent="0.3">
      <c r="A37" s="11"/>
      <c r="B37" s="38" t="s">
        <v>22</v>
      </c>
      <c r="C37" s="38" t="s">
        <v>23</v>
      </c>
      <c r="D37" s="107" t="s">
        <v>106</v>
      </c>
      <c r="E37" s="108"/>
    </row>
    <row r="38" spans="1:5" ht="15.75" thickBot="1" x14ac:dyDescent="0.3">
      <c r="A38" s="11"/>
      <c r="B38" s="38" t="s">
        <v>24</v>
      </c>
      <c r="C38" s="38" t="s">
        <v>49</v>
      </c>
      <c r="D38" s="107" t="s">
        <v>106</v>
      </c>
      <c r="E38" s="108"/>
    </row>
    <row r="39" spans="1:5" ht="39" thickBot="1" x14ac:dyDescent="0.3">
      <c r="A39" s="70"/>
      <c r="B39" s="71" t="s">
        <v>25</v>
      </c>
      <c r="C39" s="71" t="s">
        <v>217</v>
      </c>
      <c r="D39" s="107" t="s">
        <v>106</v>
      </c>
      <c r="E39" s="108"/>
    </row>
    <row r="40" spans="1:5" ht="26.25" thickBot="1" x14ac:dyDescent="0.3">
      <c r="A40" s="11"/>
      <c r="B40" s="38" t="s">
        <v>26</v>
      </c>
      <c r="C40" s="38" t="s">
        <v>50</v>
      </c>
      <c r="D40" s="107" t="s">
        <v>106</v>
      </c>
      <c r="E40" s="108"/>
    </row>
    <row r="41" spans="1:5" ht="15.75" thickBot="1" x14ac:dyDescent="0.3">
      <c r="A41" s="11"/>
      <c r="B41" s="38" t="s">
        <v>27</v>
      </c>
      <c r="C41" s="38" t="s">
        <v>107</v>
      </c>
      <c r="D41" s="107" t="s">
        <v>106</v>
      </c>
      <c r="E41" s="108"/>
    </row>
    <row r="42" spans="1:5" ht="26.25" thickBot="1" x14ac:dyDescent="0.3">
      <c r="A42" s="39"/>
      <c r="B42" s="38" t="s">
        <v>28</v>
      </c>
      <c r="C42" s="38" t="s">
        <v>51</v>
      </c>
      <c r="D42" s="107" t="s">
        <v>106</v>
      </c>
      <c r="E42" s="108"/>
    </row>
    <row r="43" spans="1:5" ht="15.75" thickBot="1" x14ac:dyDescent="0.3">
      <c r="A43" s="39"/>
      <c r="B43" s="33" t="s">
        <v>29</v>
      </c>
      <c r="C43" s="38" t="s">
        <v>52</v>
      </c>
      <c r="D43" s="107" t="s">
        <v>106</v>
      </c>
      <c r="E43" s="108"/>
    </row>
    <row r="44" spans="1:5" ht="15.75" thickBot="1" x14ac:dyDescent="0.3">
      <c r="A44" s="39"/>
      <c r="B44" s="38" t="s">
        <v>11</v>
      </c>
      <c r="C44" s="38" t="s">
        <v>53</v>
      </c>
      <c r="D44" s="107" t="s">
        <v>106</v>
      </c>
      <c r="E44" s="108"/>
    </row>
    <row r="45" spans="1:5" ht="285.75" customHeight="1" thickBot="1" x14ac:dyDescent="0.3">
      <c r="A45" s="39"/>
      <c r="B45" s="38" t="s">
        <v>12</v>
      </c>
      <c r="C45" s="12" t="s">
        <v>204</v>
      </c>
      <c r="D45" s="107" t="s">
        <v>106</v>
      </c>
      <c r="E45" s="108"/>
    </row>
    <row r="46" spans="1:5" ht="26.25" thickBot="1" x14ac:dyDescent="0.3">
      <c r="A46" s="39"/>
      <c r="B46" s="38" t="s">
        <v>30</v>
      </c>
      <c r="C46" s="12" t="s">
        <v>202</v>
      </c>
      <c r="D46" s="107" t="s">
        <v>106</v>
      </c>
      <c r="E46" s="108"/>
    </row>
    <row r="47" spans="1:5" ht="15.75" thickBot="1" x14ac:dyDescent="0.3">
      <c r="A47" s="39"/>
      <c r="B47" s="38" t="s">
        <v>31</v>
      </c>
      <c r="C47" s="12" t="s">
        <v>229</v>
      </c>
      <c r="D47" s="107" t="s">
        <v>106</v>
      </c>
      <c r="E47" s="108"/>
    </row>
    <row r="48" spans="1:5" ht="15.75" thickBot="1" x14ac:dyDescent="0.3">
      <c r="A48" s="39"/>
      <c r="B48" s="38" t="s">
        <v>32</v>
      </c>
      <c r="C48" s="12" t="s">
        <v>108</v>
      </c>
      <c r="D48" s="107" t="s">
        <v>106</v>
      </c>
      <c r="E48" s="108"/>
    </row>
    <row r="49" spans="1:5" ht="15.75" thickBot="1" x14ac:dyDescent="0.3">
      <c r="A49" s="33" t="s">
        <v>33</v>
      </c>
      <c r="B49" s="38" t="s">
        <v>34</v>
      </c>
      <c r="C49" s="12" t="s">
        <v>212</v>
      </c>
      <c r="D49" s="107" t="s">
        <v>106</v>
      </c>
      <c r="E49" s="108"/>
    </row>
    <row r="50" spans="1:5" ht="13.5" customHeight="1" thickBot="1" x14ac:dyDescent="0.3">
      <c r="A50" s="33" t="s">
        <v>35</v>
      </c>
      <c r="B50" s="109" t="s">
        <v>54</v>
      </c>
      <c r="C50" s="110"/>
      <c r="D50" s="107" t="s">
        <v>106</v>
      </c>
      <c r="E50" s="108"/>
    </row>
    <row r="52" spans="1:5" ht="15.75" thickBot="1" x14ac:dyDescent="0.3">
      <c r="A52" s="5"/>
    </row>
    <row r="53" spans="1:5" ht="26.25" thickBot="1" x14ac:dyDescent="0.3">
      <c r="A53" s="36" t="str">
        <f>A11</f>
        <v>1B</v>
      </c>
      <c r="B53" s="92" t="s">
        <v>14</v>
      </c>
      <c r="C53" s="93"/>
      <c r="D53" s="36" t="s">
        <v>88</v>
      </c>
      <c r="E53" s="35" t="s">
        <v>105</v>
      </c>
    </row>
    <row r="54" spans="1:5" ht="26.25" thickBot="1" x14ac:dyDescent="0.3">
      <c r="A54" s="25" t="str">
        <f>B11</f>
        <v>PC - stolní</v>
      </c>
      <c r="B54" s="111"/>
      <c r="C54" s="112"/>
      <c r="D54" s="37" t="s">
        <v>16</v>
      </c>
      <c r="E54" s="35" t="s">
        <v>105</v>
      </c>
    </row>
    <row r="55" spans="1:5" ht="15.75" thickBot="1" x14ac:dyDescent="0.3">
      <c r="A55" s="26" t="s">
        <v>89</v>
      </c>
      <c r="B55" s="113">
        <f>C11</f>
        <v>7</v>
      </c>
      <c r="C55" s="114"/>
      <c r="D55" s="37" t="s">
        <v>18</v>
      </c>
      <c r="E55" s="35" t="s">
        <v>105</v>
      </c>
    </row>
    <row r="56" spans="1:5" ht="26.25" thickBot="1" x14ac:dyDescent="0.3">
      <c r="A56" s="27"/>
      <c r="B56" s="111"/>
      <c r="C56" s="112"/>
      <c r="D56" s="37" t="s">
        <v>19</v>
      </c>
      <c r="E56" s="34" t="s">
        <v>105</v>
      </c>
    </row>
    <row r="57" spans="1:5" ht="15" customHeight="1" thickBot="1" x14ac:dyDescent="0.3">
      <c r="A57" s="117" t="s">
        <v>9</v>
      </c>
      <c r="B57" s="13" t="s">
        <v>55</v>
      </c>
      <c r="C57" s="28" t="s">
        <v>200</v>
      </c>
      <c r="D57" s="88" t="s">
        <v>106</v>
      </c>
      <c r="E57" s="89"/>
    </row>
    <row r="58" spans="1:5" ht="15.75" thickBot="1" x14ac:dyDescent="0.3">
      <c r="A58" s="118"/>
      <c r="B58" s="26" t="s">
        <v>56</v>
      </c>
      <c r="C58" s="29" t="s">
        <v>90</v>
      </c>
      <c r="D58" s="88" t="s">
        <v>106</v>
      </c>
      <c r="E58" s="89"/>
    </row>
    <row r="59" spans="1:5" ht="26.25" thickBot="1" x14ac:dyDescent="0.3">
      <c r="A59" s="118"/>
      <c r="B59" s="29" t="s">
        <v>57</v>
      </c>
      <c r="C59" s="29" t="s">
        <v>91</v>
      </c>
      <c r="D59" s="88" t="s">
        <v>106</v>
      </c>
      <c r="E59" s="89"/>
    </row>
    <row r="60" spans="1:5" ht="57" customHeight="1" thickBot="1" x14ac:dyDescent="0.3">
      <c r="A60" s="118"/>
      <c r="B60" s="26" t="s">
        <v>10</v>
      </c>
      <c r="C60" s="29" t="s">
        <v>215</v>
      </c>
      <c r="D60" s="88" t="s">
        <v>106</v>
      </c>
      <c r="E60" s="89"/>
    </row>
    <row r="61" spans="1:5" ht="26.25" customHeight="1" thickBot="1" x14ac:dyDescent="0.3">
      <c r="A61" s="118"/>
      <c r="B61" s="26" t="s">
        <v>92</v>
      </c>
      <c r="C61" s="29" t="s">
        <v>93</v>
      </c>
      <c r="D61" s="88" t="s">
        <v>106</v>
      </c>
      <c r="E61" s="89"/>
    </row>
    <row r="62" spans="1:5" ht="15.75" thickBot="1" x14ac:dyDescent="0.3">
      <c r="A62" s="118"/>
      <c r="B62" s="26" t="s">
        <v>94</v>
      </c>
      <c r="C62" s="29" t="s">
        <v>213</v>
      </c>
      <c r="D62" s="88" t="s">
        <v>106</v>
      </c>
      <c r="E62" s="89"/>
    </row>
    <row r="63" spans="1:5" ht="32.25" customHeight="1" thickBot="1" x14ac:dyDescent="0.3">
      <c r="A63" s="118"/>
      <c r="B63" s="26" t="s">
        <v>95</v>
      </c>
      <c r="C63" s="29" t="s">
        <v>96</v>
      </c>
      <c r="D63" s="88" t="s">
        <v>106</v>
      </c>
      <c r="E63" s="89"/>
    </row>
    <row r="64" spans="1:5" ht="15.75" thickBot="1" x14ac:dyDescent="0.3">
      <c r="A64" s="118"/>
      <c r="B64" s="26" t="s">
        <v>97</v>
      </c>
      <c r="C64" s="29" t="s">
        <v>98</v>
      </c>
      <c r="D64" s="88" t="s">
        <v>106</v>
      </c>
      <c r="E64" s="89"/>
    </row>
    <row r="65" spans="1:5" ht="15.75" thickBot="1" x14ac:dyDescent="0.3">
      <c r="A65" s="118"/>
      <c r="B65" s="26" t="s">
        <v>99</v>
      </c>
      <c r="C65" s="26" t="s">
        <v>100</v>
      </c>
      <c r="D65" s="88" t="s">
        <v>106</v>
      </c>
      <c r="E65" s="89"/>
    </row>
    <row r="66" spans="1:5" ht="39" thickBot="1" x14ac:dyDescent="0.3">
      <c r="A66" s="118"/>
      <c r="B66" s="26" t="s">
        <v>25</v>
      </c>
      <c r="C66" s="29" t="s">
        <v>113</v>
      </c>
      <c r="D66" s="88" t="s">
        <v>106</v>
      </c>
      <c r="E66" s="89"/>
    </row>
    <row r="67" spans="1:5" ht="77.25" customHeight="1" thickBot="1" x14ac:dyDescent="0.3">
      <c r="A67" s="118"/>
      <c r="B67" s="26" t="s">
        <v>87</v>
      </c>
      <c r="C67" s="29" t="s">
        <v>101</v>
      </c>
      <c r="D67" s="88" t="s">
        <v>106</v>
      </c>
      <c r="E67" s="89"/>
    </row>
    <row r="68" spans="1:5" ht="15.75" thickBot="1" x14ac:dyDescent="0.3">
      <c r="A68" s="118"/>
      <c r="B68" s="26" t="s">
        <v>102</v>
      </c>
      <c r="C68" s="38" t="s">
        <v>58</v>
      </c>
      <c r="D68" s="88" t="s">
        <v>106</v>
      </c>
      <c r="E68" s="89"/>
    </row>
    <row r="69" spans="1:5" ht="292.5" customHeight="1" thickBot="1" x14ac:dyDescent="0.3">
      <c r="A69" s="119"/>
      <c r="B69" s="26" t="s">
        <v>12</v>
      </c>
      <c r="C69" s="29" t="s">
        <v>203</v>
      </c>
      <c r="D69" s="88" t="s">
        <v>106</v>
      </c>
      <c r="E69" s="89"/>
    </row>
    <row r="70" spans="1:5" ht="72" customHeight="1" thickBot="1" x14ac:dyDescent="0.3">
      <c r="A70" s="72" t="s">
        <v>103</v>
      </c>
      <c r="B70" s="109" t="s">
        <v>216</v>
      </c>
      <c r="C70" s="110"/>
      <c r="D70" s="107" t="s">
        <v>106</v>
      </c>
      <c r="E70" s="108"/>
    </row>
    <row r="71" spans="1:5" ht="15.75" thickBot="1" x14ac:dyDescent="0.3">
      <c r="A71" s="30" t="s">
        <v>35</v>
      </c>
      <c r="B71" s="99" t="s">
        <v>60</v>
      </c>
      <c r="C71" s="100"/>
      <c r="D71" s="107" t="s">
        <v>106</v>
      </c>
      <c r="E71" s="108"/>
    </row>
    <row r="73" spans="1:5" ht="15.75" thickBot="1" x14ac:dyDescent="0.3"/>
    <row r="74" spans="1:5" ht="26.25" thickBot="1" x14ac:dyDescent="0.3">
      <c r="A74" s="69" t="str">
        <f>A12</f>
        <v>1C</v>
      </c>
      <c r="B74" s="92" t="s">
        <v>14</v>
      </c>
      <c r="C74" s="93"/>
      <c r="D74" s="7" t="s">
        <v>15</v>
      </c>
      <c r="E74" s="35" t="s">
        <v>105</v>
      </c>
    </row>
    <row r="75" spans="1:5" ht="26.25" thickBot="1" x14ac:dyDescent="0.3">
      <c r="A75" s="8" t="str">
        <f>B12</f>
        <v>monitor</v>
      </c>
      <c r="B75" s="94"/>
      <c r="C75" s="95"/>
      <c r="D75" s="9" t="s">
        <v>16</v>
      </c>
      <c r="E75" s="35" t="s">
        <v>105</v>
      </c>
    </row>
    <row r="76" spans="1:5" ht="15.75" thickBot="1" x14ac:dyDescent="0.3">
      <c r="A76" s="38" t="s">
        <v>17</v>
      </c>
      <c r="B76" s="103">
        <f>C12</f>
        <v>7</v>
      </c>
      <c r="C76" s="104"/>
      <c r="D76" s="9" t="s">
        <v>18</v>
      </c>
      <c r="E76" s="35" t="s">
        <v>105</v>
      </c>
    </row>
    <row r="77" spans="1:5" ht="26.25" thickBot="1" x14ac:dyDescent="0.3">
      <c r="A77" s="10"/>
      <c r="B77" s="94"/>
      <c r="C77" s="95"/>
      <c r="D77" s="9" t="s">
        <v>19</v>
      </c>
      <c r="E77" s="34" t="s">
        <v>105</v>
      </c>
    </row>
    <row r="78" spans="1:5" ht="15" customHeight="1" x14ac:dyDescent="0.25">
      <c r="A78" s="90" t="s">
        <v>61</v>
      </c>
      <c r="B78" s="14" t="s">
        <v>62</v>
      </c>
      <c r="C78" s="15" t="s">
        <v>63</v>
      </c>
      <c r="D78" s="96" t="s">
        <v>106</v>
      </c>
      <c r="E78" s="97"/>
    </row>
    <row r="79" spans="1:5" x14ac:dyDescent="0.25">
      <c r="A79" s="91"/>
      <c r="B79" s="16" t="s">
        <v>64</v>
      </c>
      <c r="C79" s="17" t="s">
        <v>65</v>
      </c>
      <c r="D79" s="96" t="s">
        <v>106</v>
      </c>
      <c r="E79" s="97"/>
    </row>
    <row r="80" spans="1:5" x14ac:dyDescent="0.25">
      <c r="A80" s="91"/>
      <c r="B80" s="16" t="s">
        <v>66</v>
      </c>
      <c r="C80" s="17" t="s">
        <v>116</v>
      </c>
      <c r="D80" s="96" t="s">
        <v>106</v>
      </c>
      <c r="E80" s="97"/>
    </row>
    <row r="81" spans="1:5" x14ac:dyDescent="0.25">
      <c r="A81" s="91"/>
      <c r="B81" s="16" t="s">
        <v>115</v>
      </c>
      <c r="C81" s="17" t="s">
        <v>117</v>
      </c>
      <c r="D81" s="96" t="s">
        <v>106</v>
      </c>
      <c r="E81" s="97"/>
    </row>
    <row r="82" spans="1:5" x14ac:dyDescent="0.25">
      <c r="A82" s="91"/>
      <c r="B82" s="16" t="s">
        <v>67</v>
      </c>
      <c r="C82" s="17" t="s">
        <v>126</v>
      </c>
      <c r="D82" s="96" t="s">
        <v>106</v>
      </c>
      <c r="E82" s="97"/>
    </row>
    <row r="83" spans="1:5" x14ac:dyDescent="0.25">
      <c r="A83" s="91"/>
      <c r="B83" s="16" t="s">
        <v>109</v>
      </c>
      <c r="C83" s="17" t="s">
        <v>125</v>
      </c>
      <c r="D83" s="96" t="s">
        <v>106</v>
      </c>
      <c r="E83" s="97"/>
    </row>
    <row r="84" spans="1:5" x14ac:dyDescent="0.25">
      <c r="A84" s="91"/>
      <c r="B84" s="16" t="s">
        <v>123</v>
      </c>
      <c r="C84" s="17" t="s">
        <v>124</v>
      </c>
      <c r="D84" s="45"/>
      <c r="E84" s="46"/>
    </row>
    <row r="85" spans="1:5" ht="16.5" customHeight="1" x14ac:dyDescent="0.25">
      <c r="A85" s="91"/>
      <c r="B85" s="16" t="s">
        <v>118</v>
      </c>
      <c r="C85" s="17" t="s">
        <v>119</v>
      </c>
      <c r="D85" s="96" t="s">
        <v>106</v>
      </c>
      <c r="E85" s="97"/>
    </row>
    <row r="86" spans="1:5" ht="33.75" customHeight="1" thickBot="1" x14ac:dyDescent="0.3">
      <c r="A86" s="98"/>
      <c r="B86" s="18" t="s">
        <v>68</v>
      </c>
      <c r="C86" s="19" t="s">
        <v>122</v>
      </c>
      <c r="D86" s="96" t="s">
        <v>106</v>
      </c>
      <c r="E86" s="97"/>
    </row>
    <row r="87" spans="1:5" ht="26.25" thickBot="1" x14ac:dyDescent="0.3">
      <c r="A87" s="20" t="s">
        <v>69</v>
      </c>
      <c r="B87" s="20" t="s">
        <v>110</v>
      </c>
      <c r="C87" s="21"/>
      <c r="D87" s="96" t="s">
        <v>106</v>
      </c>
      <c r="E87" s="97"/>
    </row>
    <row r="88" spans="1:5" ht="15.75" thickBot="1" x14ac:dyDescent="0.3">
      <c r="A88" s="33" t="s">
        <v>59</v>
      </c>
      <c r="B88" s="99" t="s">
        <v>60</v>
      </c>
      <c r="C88" s="100"/>
      <c r="D88" s="101" t="s">
        <v>106</v>
      </c>
      <c r="E88" s="102"/>
    </row>
    <row r="89" spans="1:5" x14ac:dyDescent="0.25">
      <c r="A89" s="5"/>
    </row>
    <row r="90" spans="1:5" ht="15.75" thickBot="1" x14ac:dyDescent="0.3"/>
    <row r="91" spans="1:5" ht="26.25" thickBot="1" x14ac:dyDescent="0.3">
      <c r="A91" s="69" t="str">
        <f>A13</f>
        <v>1D</v>
      </c>
      <c r="B91" s="94" t="s">
        <v>14</v>
      </c>
      <c r="C91" s="95"/>
      <c r="D91" s="7" t="s">
        <v>15</v>
      </c>
      <c r="E91" s="35" t="s">
        <v>105</v>
      </c>
    </row>
    <row r="92" spans="1:5" ht="26.25" thickBot="1" x14ac:dyDescent="0.3">
      <c r="A92" s="8" t="str">
        <f>B13</f>
        <v>klávesnice</v>
      </c>
      <c r="B92" s="94"/>
      <c r="C92" s="95"/>
      <c r="D92" s="9" t="s">
        <v>16</v>
      </c>
      <c r="E92" s="35" t="s">
        <v>105</v>
      </c>
    </row>
    <row r="93" spans="1:5" ht="15.75" thickBot="1" x14ac:dyDescent="0.3">
      <c r="A93" s="38" t="s">
        <v>17</v>
      </c>
      <c r="B93" s="103">
        <f>C13</f>
        <v>7</v>
      </c>
      <c r="C93" s="104"/>
      <c r="D93" s="9" t="s">
        <v>18</v>
      </c>
      <c r="E93" s="35" t="s">
        <v>105</v>
      </c>
    </row>
    <row r="94" spans="1:5" ht="26.25" thickBot="1" x14ac:dyDescent="0.3">
      <c r="A94" s="10"/>
      <c r="B94" s="94"/>
      <c r="C94" s="95"/>
      <c r="D94" s="9" t="s">
        <v>19</v>
      </c>
      <c r="E94" s="34" t="s">
        <v>105</v>
      </c>
    </row>
    <row r="95" spans="1:5" x14ac:dyDescent="0.25">
      <c r="A95" s="90" t="s">
        <v>70</v>
      </c>
      <c r="B95" s="14" t="s">
        <v>62</v>
      </c>
      <c r="C95" s="15" t="s">
        <v>71</v>
      </c>
      <c r="D95" s="96" t="s">
        <v>106</v>
      </c>
      <c r="E95" s="97"/>
    </row>
    <row r="96" spans="1:5" ht="18.75" customHeight="1" x14ac:dyDescent="0.25">
      <c r="A96" s="91"/>
      <c r="B96" s="22" t="s">
        <v>72</v>
      </c>
      <c r="C96" s="23" t="s">
        <v>73</v>
      </c>
      <c r="D96" s="96" t="s">
        <v>106</v>
      </c>
      <c r="E96" s="97"/>
    </row>
    <row r="97" spans="1:5" x14ac:dyDescent="0.25">
      <c r="A97" s="91"/>
      <c r="B97" s="16" t="s">
        <v>74</v>
      </c>
      <c r="C97" s="17" t="s">
        <v>75</v>
      </c>
      <c r="D97" s="96" t="s">
        <v>106</v>
      </c>
      <c r="E97" s="97"/>
    </row>
    <row r="98" spans="1:5" x14ac:dyDescent="0.25">
      <c r="A98" s="91"/>
      <c r="B98" s="16" t="s">
        <v>76</v>
      </c>
      <c r="C98" s="17" t="s">
        <v>77</v>
      </c>
      <c r="D98" s="96" t="s">
        <v>106</v>
      </c>
      <c r="E98" s="97"/>
    </row>
    <row r="99" spans="1:5" x14ac:dyDescent="0.25">
      <c r="A99" s="91"/>
      <c r="B99" s="16" t="s">
        <v>78</v>
      </c>
      <c r="C99" s="17" t="s">
        <v>79</v>
      </c>
      <c r="D99" s="96" t="s">
        <v>106</v>
      </c>
      <c r="E99" s="97"/>
    </row>
    <row r="100" spans="1:5" ht="15.75" thickBot="1" x14ac:dyDescent="0.3">
      <c r="A100" s="98"/>
      <c r="B100" s="16" t="s">
        <v>80</v>
      </c>
      <c r="C100" s="17" t="s">
        <v>111</v>
      </c>
      <c r="D100" s="96" t="s">
        <v>106</v>
      </c>
      <c r="E100" s="97"/>
    </row>
    <row r="101" spans="1:5" ht="15.75" thickBot="1" x14ac:dyDescent="0.3">
      <c r="A101" s="33" t="s">
        <v>59</v>
      </c>
      <c r="B101" s="105" t="s">
        <v>60</v>
      </c>
      <c r="C101" s="106"/>
      <c r="D101" s="101" t="s">
        <v>106</v>
      </c>
      <c r="E101" s="102"/>
    </row>
    <row r="103" spans="1:5" ht="15.75" thickBot="1" x14ac:dyDescent="0.3"/>
    <row r="104" spans="1:5" ht="26.25" thickBot="1" x14ac:dyDescent="0.3">
      <c r="A104" s="69" t="str">
        <f>A14</f>
        <v>1E</v>
      </c>
      <c r="B104" s="94" t="s">
        <v>14</v>
      </c>
      <c r="C104" s="95"/>
      <c r="D104" s="7" t="s">
        <v>15</v>
      </c>
      <c r="E104" s="35" t="s">
        <v>105</v>
      </c>
    </row>
    <row r="105" spans="1:5" ht="26.25" thickBot="1" x14ac:dyDescent="0.3">
      <c r="A105" s="8" t="str">
        <f>B14</f>
        <v>myš</v>
      </c>
      <c r="B105" s="94"/>
      <c r="C105" s="95"/>
      <c r="D105" s="9" t="s">
        <v>16</v>
      </c>
      <c r="E105" s="35" t="s">
        <v>105</v>
      </c>
    </row>
    <row r="106" spans="1:5" ht="15.75" thickBot="1" x14ac:dyDescent="0.3">
      <c r="A106" s="38" t="s">
        <v>17</v>
      </c>
      <c r="B106" s="103">
        <f>C14</f>
        <v>7</v>
      </c>
      <c r="C106" s="104"/>
      <c r="D106" s="9" t="s">
        <v>18</v>
      </c>
      <c r="E106" s="35" t="s">
        <v>105</v>
      </c>
    </row>
    <row r="107" spans="1:5" ht="26.25" thickBot="1" x14ac:dyDescent="0.3">
      <c r="A107" s="10"/>
      <c r="B107" s="94"/>
      <c r="C107" s="95"/>
      <c r="D107" s="9" t="s">
        <v>19</v>
      </c>
      <c r="E107" s="34" t="s">
        <v>105</v>
      </c>
    </row>
    <row r="108" spans="1:5" x14ac:dyDescent="0.25">
      <c r="A108" s="90" t="s">
        <v>81</v>
      </c>
      <c r="B108" s="14" t="s">
        <v>62</v>
      </c>
      <c r="C108" s="15" t="s">
        <v>82</v>
      </c>
      <c r="D108" s="96" t="s">
        <v>106</v>
      </c>
      <c r="E108" s="97"/>
    </row>
    <row r="109" spans="1:5" x14ac:dyDescent="0.25">
      <c r="A109" s="91"/>
      <c r="B109" s="16" t="s">
        <v>72</v>
      </c>
      <c r="C109" s="17" t="s">
        <v>83</v>
      </c>
      <c r="D109" s="96" t="s">
        <v>106</v>
      </c>
      <c r="E109" s="97"/>
    </row>
    <row r="110" spans="1:5" x14ac:dyDescent="0.25">
      <c r="A110" s="91"/>
      <c r="B110" s="16" t="s">
        <v>84</v>
      </c>
      <c r="C110" s="17" t="s">
        <v>75</v>
      </c>
      <c r="D110" s="96" t="s">
        <v>106</v>
      </c>
      <c r="E110" s="97"/>
    </row>
    <row r="111" spans="1:5" ht="15.75" thickBot="1" x14ac:dyDescent="0.3">
      <c r="A111" s="91"/>
      <c r="B111" s="16" t="s">
        <v>85</v>
      </c>
      <c r="C111" s="17" t="s">
        <v>112</v>
      </c>
      <c r="D111" s="96" t="s">
        <v>106</v>
      </c>
      <c r="E111" s="97"/>
    </row>
    <row r="112" spans="1:5" ht="28.5" customHeight="1" thickBot="1" x14ac:dyDescent="0.3">
      <c r="A112" s="91"/>
      <c r="B112" s="16" t="s">
        <v>86</v>
      </c>
      <c r="C112" s="29" t="s">
        <v>209</v>
      </c>
      <c r="D112" s="96" t="s">
        <v>106</v>
      </c>
      <c r="E112" s="97"/>
    </row>
    <row r="113" spans="1:5" ht="15.75" thickBot="1" x14ac:dyDescent="0.3">
      <c r="A113" s="98"/>
      <c r="B113" s="16" t="s">
        <v>80</v>
      </c>
      <c r="C113" s="17" t="s">
        <v>111</v>
      </c>
      <c r="D113" s="96" t="s">
        <v>106</v>
      </c>
      <c r="E113" s="97"/>
    </row>
    <row r="114" spans="1:5" ht="15.75" thickBot="1" x14ac:dyDescent="0.3">
      <c r="A114" s="33" t="s">
        <v>59</v>
      </c>
      <c r="B114" s="105" t="s">
        <v>60</v>
      </c>
      <c r="C114" s="106"/>
      <c r="D114" s="101" t="s">
        <v>106</v>
      </c>
      <c r="E114" s="102"/>
    </row>
    <row r="116" spans="1:5" ht="15.75" thickBot="1" x14ac:dyDescent="0.3"/>
    <row r="117" spans="1:5" ht="26.25" thickBot="1" x14ac:dyDescent="0.3">
      <c r="A117" s="69" t="str">
        <f>A15</f>
        <v>1F</v>
      </c>
      <c r="B117" s="94" t="s">
        <v>14</v>
      </c>
      <c r="C117" s="95"/>
      <c r="D117" s="7" t="s">
        <v>15</v>
      </c>
      <c r="E117" s="43" t="s">
        <v>105</v>
      </c>
    </row>
    <row r="118" spans="1:5" ht="26.25" thickBot="1" x14ac:dyDescent="0.3">
      <c r="A118" s="8" t="str">
        <f>B15</f>
        <v>multifunkční tiskárna</v>
      </c>
      <c r="B118" s="94"/>
      <c r="C118" s="95"/>
      <c r="D118" s="9" t="s">
        <v>16</v>
      </c>
      <c r="E118" s="43" t="s">
        <v>105</v>
      </c>
    </row>
    <row r="119" spans="1:5" ht="15.75" thickBot="1" x14ac:dyDescent="0.3">
      <c r="A119" s="44" t="s">
        <v>17</v>
      </c>
      <c r="B119" s="103">
        <f>C15</f>
        <v>3</v>
      </c>
      <c r="C119" s="104"/>
      <c r="D119" s="9" t="s">
        <v>18</v>
      </c>
      <c r="E119" s="43" t="s">
        <v>105</v>
      </c>
    </row>
    <row r="120" spans="1:5" ht="26.25" thickBot="1" x14ac:dyDescent="0.3">
      <c r="A120" s="10"/>
      <c r="B120" s="94"/>
      <c r="C120" s="95"/>
      <c r="D120" s="9" t="s">
        <v>19</v>
      </c>
      <c r="E120" s="40" t="s">
        <v>105</v>
      </c>
    </row>
    <row r="121" spans="1:5" x14ac:dyDescent="0.25">
      <c r="A121" s="90" t="s">
        <v>81</v>
      </c>
      <c r="B121" s="14" t="s">
        <v>62</v>
      </c>
      <c r="C121" s="15" t="s">
        <v>218</v>
      </c>
      <c r="D121" s="96" t="s">
        <v>106</v>
      </c>
      <c r="E121" s="97"/>
    </row>
    <row r="122" spans="1:5" x14ac:dyDescent="0.25">
      <c r="A122" s="91"/>
      <c r="B122" s="51" t="s">
        <v>133</v>
      </c>
      <c r="C122" s="52" t="s">
        <v>201</v>
      </c>
      <c r="D122" s="96" t="s">
        <v>106</v>
      </c>
      <c r="E122" s="97"/>
    </row>
    <row r="123" spans="1:5" x14ac:dyDescent="0.25">
      <c r="A123" s="91"/>
      <c r="B123" s="53" t="s">
        <v>134</v>
      </c>
      <c r="C123" s="54" t="s">
        <v>135</v>
      </c>
      <c r="D123" s="96" t="s">
        <v>106</v>
      </c>
      <c r="E123" s="97"/>
    </row>
    <row r="124" spans="1:5" x14ac:dyDescent="0.25">
      <c r="A124" s="91"/>
      <c r="B124" s="53" t="s">
        <v>137</v>
      </c>
      <c r="C124" s="54" t="s">
        <v>138</v>
      </c>
      <c r="D124" s="96" t="s">
        <v>106</v>
      </c>
      <c r="E124" s="97"/>
    </row>
    <row r="125" spans="1:5" x14ac:dyDescent="0.25">
      <c r="A125" s="91"/>
      <c r="B125" s="51" t="s">
        <v>136</v>
      </c>
      <c r="C125" s="52" t="s">
        <v>198</v>
      </c>
      <c r="D125" s="96" t="s">
        <v>106</v>
      </c>
      <c r="E125" s="97"/>
    </row>
    <row r="126" spans="1:5" x14ac:dyDescent="0.25">
      <c r="A126" s="91"/>
      <c r="B126" s="51" t="s">
        <v>139</v>
      </c>
      <c r="C126" s="52" t="s">
        <v>219</v>
      </c>
      <c r="D126" s="96" t="s">
        <v>106</v>
      </c>
      <c r="E126" s="97"/>
    </row>
    <row r="127" spans="1:5" x14ac:dyDescent="0.25">
      <c r="A127" s="91"/>
      <c r="B127" s="51" t="s">
        <v>140</v>
      </c>
      <c r="C127" s="52" t="s">
        <v>141</v>
      </c>
      <c r="D127" s="96" t="s">
        <v>106</v>
      </c>
      <c r="E127" s="97"/>
    </row>
    <row r="128" spans="1:5" ht="25.5" x14ac:dyDescent="0.25">
      <c r="A128" s="91"/>
      <c r="B128" s="51" t="s">
        <v>142</v>
      </c>
      <c r="C128" s="52" t="s">
        <v>210</v>
      </c>
      <c r="D128" s="96" t="s">
        <v>106</v>
      </c>
      <c r="E128" s="97"/>
    </row>
    <row r="129" spans="1:5" x14ac:dyDescent="0.25">
      <c r="A129" s="91"/>
      <c r="B129" s="51" t="s">
        <v>143</v>
      </c>
      <c r="C129" s="52" t="s">
        <v>199</v>
      </c>
      <c r="D129" s="96" t="s">
        <v>106</v>
      </c>
      <c r="E129" s="97"/>
    </row>
    <row r="130" spans="1:5" x14ac:dyDescent="0.25">
      <c r="A130" s="91"/>
      <c r="B130" s="51" t="s">
        <v>144</v>
      </c>
      <c r="C130" s="52" t="s">
        <v>79</v>
      </c>
      <c r="D130" s="96" t="s">
        <v>106</v>
      </c>
      <c r="E130" s="97"/>
    </row>
    <row r="131" spans="1:5" x14ac:dyDescent="0.25">
      <c r="A131" s="91"/>
      <c r="B131" s="51" t="s">
        <v>220</v>
      </c>
      <c r="C131" s="52" t="s">
        <v>221</v>
      </c>
      <c r="D131" s="96" t="s">
        <v>106</v>
      </c>
      <c r="E131" s="97"/>
    </row>
    <row r="132" spans="1:5" x14ac:dyDescent="0.25">
      <c r="A132" s="91"/>
      <c r="B132" s="51" t="s">
        <v>145</v>
      </c>
      <c r="C132" s="52" t="s">
        <v>147</v>
      </c>
      <c r="D132" s="96" t="s">
        <v>106</v>
      </c>
      <c r="E132" s="97"/>
    </row>
    <row r="133" spans="1:5" x14ac:dyDescent="0.25">
      <c r="A133" s="91"/>
      <c r="B133" s="22" t="s">
        <v>146</v>
      </c>
      <c r="C133" s="23" t="s">
        <v>147</v>
      </c>
      <c r="D133" s="96" t="s">
        <v>106</v>
      </c>
      <c r="E133" s="97"/>
    </row>
    <row r="134" spans="1:5" ht="15.75" thickBot="1" x14ac:dyDescent="0.3">
      <c r="A134" s="91"/>
      <c r="B134" s="16" t="s">
        <v>149</v>
      </c>
      <c r="C134" s="17" t="s">
        <v>148</v>
      </c>
      <c r="D134" s="96" t="s">
        <v>106</v>
      </c>
      <c r="E134" s="97"/>
    </row>
    <row r="135" spans="1:5" ht="15.75" thickBot="1" x14ac:dyDescent="0.3">
      <c r="A135" s="41" t="s">
        <v>59</v>
      </c>
      <c r="B135" s="105" t="s">
        <v>60</v>
      </c>
      <c r="C135" s="106"/>
      <c r="D135" s="101" t="s">
        <v>106</v>
      </c>
      <c r="E135" s="102"/>
    </row>
    <row r="137" spans="1:5" ht="15.75" thickBot="1" x14ac:dyDescent="0.3"/>
    <row r="138" spans="1:5" ht="26.25" thickBot="1" x14ac:dyDescent="0.3">
      <c r="A138" s="69" t="str">
        <f>A16</f>
        <v>1G</v>
      </c>
      <c r="B138" s="94" t="s">
        <v>14</v>
      </c>
      <c r="C138" s="95"/>
      <c r="D138" s="7" t="s">
        <v>15</v>
      </c>
      <c r="E138" s="67" t="s">
        <v>105</v>
      </c>
    </row>
    <row r="139" spans="1:5" ht="26.25" thickBot="1" x14ac:dyDescent="0.3">
      <c r="A139" s="6" t="str">
        <f>B16</f>
        <v>tiskárna běžná</v>
      </c>
      <c r="B139" s="124"/>
      <c r="C139" s="124"/>
      <c r="D139" s="9" t="s">
        <v>16</v>
      </c>
      <c r="E139" s="67" t="s">
        <v>105</v>
      </c>
    </row>
    <row r="140" spans="1:5" ht="15.75" thickBot="1" x14ac:dyDescent="0.3">
      <c r="A140" s="50" t="s">
        <v>17</v>
      </c>
      <c r="B140" s="123">
        <f>C16</f>
        <v>2</v>
      </c>
      <c r="C140" s="123"/>
      <c r="D140" s="9" t="s">
        <v>18</v>
      </c>
      <c r="E140" s="67" t="s">
        <v>105</v>
      </c>
    </row>
    <row r="141" spans="1:5" ht="26.25" thickBot="1" x14ac:dyDescent="0.3">
      <c r="A141" s="10"/>
      <c r="B141" s="124"/>
      <c r="C141" s="124"/>
      <c r="D141" s="42" t="s">
        <v>19</v>
      </c>
      <c r="E141" s="68" t="s">
        <v>105</v>
      </c>
    </row>
    <row r="142" spans="1:5" ht="15.75" thickBot="1" x14ac:dyDescent="0.3">
      <c r="A142" s="120" t="s">
        <v>150</v>
      </c>
      <c r="B142" s="55" t="s">
        <v>62</v>
      </c>
      <c r="C142" s="56" t="s">
        <v>208</v>
      </c>
      <c r="D142" s="96" t="s">
        <v>106</v>
      </c>
      <c r="E142" s="97"/>
    </row>
    <row r="143" spans="1:5" ht="15.75" thickBot="1" x14ac:dyDescent="0.3">
      <c r="A143" s="120"/>
      <c r="B143" s="57" t="s">
        <v>151</v>
      </c>
      <c r="C143" s="58" t="s">
        <v>152</v>
      </c>
      <c r="D143" s="96" t="s">
        <v>106</v>
      </c>
      <c r="E143" s="97"/>
    </row>
    <row r="144" spans="1:5" ht="15.75" thickBot="1" x14ac:dyDescent="0.3">
      <c r="A144" s="120"/>
      <c r="B144" s="59" t="s">
        <v>134</v>
      </c>
      <c r="C144" s="60" t="s">
        <v>153</v>
      </c>
      <c r="D144" s="96" t="s">
        <v>106</v>
      </c>
      <c r="E144" s="97"/>
    </row>
    <row r="145" spans="1:5" ht="15.75" thickBot="1" x14ac:dyDescent="0.3">
      <c r="A145" s="120"/>
      <c r="B145" s="22" t="s">
        <v>154</v>
      </c>
      <c r="C145" s="61" t="s">
        <v>155</v>
      </c>
      <c r="D145" s="96" t="s">
        <v>106</v>
      </c>
      <c r="E145" s="97"/>
    </row>
    <row r="146" spans="1:5" ht="15.75" thickBot="1" x14ac:dyDescent="0.3">
      <c r="A146" s="120"/>
      <c r="B146" s="16" t="s">
        <v>156</v>
      </c>
      <c r="C146" s="17" t="s">
        <v>211</v>
      </c>
      <c r="D146" s="96" t="s">
        <v>106</v>
      </c>
      <c r="E146" s="97"/>
    </row>
    <row r="147" spans="1:5" ht="15.75" thickBot="1" x14ac:dyDescent="0.3">
      <c r="A147" s="120"/>
      <c r="B147" s="59" t="s">
        <v>222</v>
      </c>
      <c r="C147" s="62" t="s">
        <v>155</v>
      </c>
      <c r="D147" s="96" t="s">
        <v>106</v>
      </c>
      <c r="E147" s="97"/>
    </row>
    <row r="148" spans="1:5" ht="15.75" thickBot="1" x14ac:dyDescent="0.3">
      <c r="A148" s="120"/>
      <c r="B148" s="59" t="s">
        <v>145</v>
      </c>
      <c r="C148" s="62" t="s">
        <v>157</v>
      </c>
      <c r="D148" s="96" t="s">
        <v>106</v>
      </c>
      <c r="E148" s="97"/>
    </row>
    <row r="149" spans="1:5" ht="15.75" thickBot="1" x14ac:dyDescent="0.3">
      <c r="A149" s="120"/>
      <c r="B149" s="16" t="s">
        <v>158</v>
      </c>
      <c r="C149" s="17" t="s">
        <v>159</v>
      </c>
      <c r="D149" s="96" t="s">
        <v>106</v>
      </c>
      <c r="E149" s="97"/>
    </row>
    <row r="150" spans="1:5" ht="15.75" thickBot="1" x14ac:dyDescent="0.3">
      <c r="A150" s="120"/>
      <c r="B150" s="16" t="s">
        <v>160</v>
      </c>
      <c r="C150" s="17" t="s">
        <v>161</v>
      </c>
      <c r="D150" s="96" t="s">
        <v>106</v>
      </c>
      <c r="E150" s="97"/>
    </row>
    <row r="151" spans="1:5" ht="15.75" thickBot="1" x14ac:dyDescent="0.3">
      <c r="A151" s="120"/>
      <c r="B151" s="16" t="s">
        <v>162</v>
      </c>
      <c r="C151" s="17" t="s">
        <v>207</v>
      </c>
      <c r="D151" s="96" t="s">
        <v>106</v>
      </c>
      <c r="E151" s="97"/>
    </row>
    <row r="152" spans="1:5" ht="15.75" thickBot="1" x14ac:dyDescent="0.3">
      <c r="A152" s="20" t="s">
        <v>69</v>
      </c>
      <c r="B152" s="99" t="s">
        <v>163</v>
      </c>
      <c r="C152" s="100"/>
      <c r="D152" s="96" t="s">
        <v>106</v>
      </c>
      <c r="E152" s="97"/>
    </row>
    <row r="153" spans="1:5" ht="15.75" thickBot="1" x14ac:dyDescent="0.3">
      <c r="A153" s="20" t="s">
        <v>59</v>
      </c>
      <c r="B153" s="121" t="s">
        <v>60</v>
      </c>
      <c r="C153" s="122"/>
      <c r="D153" s="101" t="s">
        <v>106</v>
      </c>
      <c r="E153" s="102"/>
    </row>
    <row r="155" spans="1:5" ht="15.75" thickBot="1" x14ac:dyDescent="0.3"/>
    <row r="156" spans="1:5" ht="26.25" thickBot="1" x14ac:dyDescent="0.3">
      <c r="A156" s="69" t="str">
        <f>A17</f>
        <v>1H</v>
      </c>
      <c r="B156" s="94" t="s">
        <v>14</v>
      </c>
      <c r="C156" s="95"/>
      <c r="D156" s="7" t="s">
        <v>15</v>
      </c>
      <c r="E156" s="47" t="s">
        <v>105</v>
      </c>
    </row>
    <row r="157" spans="1:5" ht="26.25" thickBot="1" x14ac:dyDescent="0.3">
      <c r="A157" s="63" t="str">
        <f>B17</f>
        <v>interaktivní panel na mobilním stojanu</v>
      </c>
      <c r="B157" s="95"/>
      <c r="C157" s="95"/>
      <c r="D157" s="9" t="s">
        <v>16</v>
      </c>
      <c r="E157" s="47" t="s">
        <v>105</v>
      </c>
    </row>
    <row r="158" spans="1:5" ht="15.75" thickBot="1" x14ac:dyDescent="0.3">
      <c r="A158" s="50" t="s">
        <v>17</v>
      </c>
      <c r="B158" s="123">
        <f>C17</f>
        <v>1</v>
      </c>
      <c r="C158" s="123"/>
      <c r="D158" s="9" t="s">
        <v>18</v>
      </c>
      <c r="E158" s="47" t="s">
        <v>105</v>
      </c>
    </row>
    <row r="159" spans="1:5" ht="26.25" thickBot="1" x14ac:dyDescent="0.3">
      <c r="A159" s="10"/>
      <c r="B159" s="95"/>
      <c r="C159" s="95"/>
      <c r="D159" s="42" t="s">
        <v>19</v>
      </c>
      <c r="E159" s="40" t="s">
        <v>105</v>
      </c>
    </row>
    <row r="160" spans="1:5" x14ac:dyDescent="0.25">
      <c r="A160" s="127" t="s">
        <v>164</v>
      </c>
      <c r="B160" s="14" t="s">
        <v>66</v>
      </c>
      <c r="C160" s="15" t="s">
        <v>165</v>
      </c>
      <c r="D160" s="129" t="s">
        <v>106</v>
      </c>
      <c r="E160" s="130"/>
    </row>
    <row r="161" spans="1:5" x14ac:dyDescent="0.25">
      <c r="A161" s="128"/>
      <c r="B161" s="16" t="s">
        <v>64</v>
      </c>
      <c r="C161" s="64" t="s">
        <v>166</v>
      </c>
      <c r="D161" s="129" t="s">
        <v>106</v>
      </c>
      <c r="E161" s="130"/>
    </row>
    <row r="162" spans="1:5" x14ac:dyDescent="0.25">
      <c r="A162" s="128"/>
      <c r="B162" s="16" t="s">
        <v>167</v>
      </c>
      <c r="C162" s="17" t="s">
        <v>168</v>
      </c>
      <c r="D162" s="129" t="s">
        <v>106</v>
      </c>
      <c r="E162" s="130"/>
    </row>
    <row r="163" spans="1:5" x14ac:dyDescent="0.25">
      <c r="A163" s="128"/>
      <c r="B163" s="16" t="s">
        <v>169</v>
      </c>
      <c r="C163" s="65" t="s">
        <v>170</v>
      </c>
      <c r="D163" s="129" t="s">
        <v>106</v>
      </c>
      <c r="E163" s="130"/>
    </row>
    <row r="164" spans="1:5" x14ac:dyDescent="0.25">
      <c r="A164" s="128"/>
      <c r="B164" s="16" t="s">
        <v>171</v>
      </c>
      <c r="C164" s="65" t="s">
        <v>172</v>
      </c>
      <c r="D164" s="129" t="s">
        <v>106</v>
      </c>
      <c r="E164" s="130"/>
    </row>
    <row r="165" spans="1:5" x14ac:dyDescent="0.25">
      <c r="A165" s="128"/>
      <c r="B165" s="16" t="s">
        <v>173</v>
      </c>
      <c r="C165" s="65" t="s">
        <v>174</v>
      </c>
      <c r="D165" s="129" t="s">
        <v>106</v>
      </c>
      <c r="E165" s="130"/>
    </row>
    <row r="166" spans="1:5" x14ac:dyDescent="0.25">
      <c r="A166" s="128"/>
      <c r="B166" s="16" t="s">
        <v>175</v>
      </c>
      <c r="C166" s="65" t="s">
        <v>176</v>
      </c>
      <c r="D166" s="129" t="s">
        <v>106</v>
      </c>
      <c r="E166" s="130"/>
    </row>
    <row r="167" spans="1:5" x14ac:dyDescent="0.25">
      <c r="A167" s="128"/>
      <c r="B167" s="16" t="s">
        <v>177</v>
      </c>
      <c r="C167" s="65" t="s">
        <v>155</v>
      </c>
      <c r="D167" s="129" t="s">
        <v>106</v>
      </c>
      <c r="E167" s="130"/>
    </row>
    <row r="168" spans="1:5" x14ac:dyDescent="0.25">
      <c r="A168" s="128"/>
      <c r="B168" s="16" t="s">
        <v>178</v>
      </c>
      <c r="C168" s="65" t="s">
        <v>179</v>
      </c>
      <c r="D168" s="129" t="s">
        <v>106</v>
      </c>
      <c r="E168" s="130"/>
    </row>
    <row r="169" spans="1:5" x14ac:dyDescent="0.25">
      <c r="A169" s="128"/>
      <c r="B169" s="16" t="s">
        <v>180</v>
      </c>
      <c r="C169" s="66" t="s">
        <v>181</v>
      </c>
      <c r="D169" s="129" t="s">
        <v>106</v>
      </c>
      <c r="E169" s="130"/>
    </row>
    <row r="170" spans="1:5" ht="25.5" x14ac:dyDescent="0.25">
      <c r="A170" s="128"/>
      <c r="B170" s="16" t="s">
        <v>72</v>
      </c>
      <c r="C170" s="66" t="s">
        <v>182</v>
      </c>
      <c r="D170" s="129" t="s">
        <v>106</v>
      </c>
      <c r="E170" s="130"/>
    </row>
    <row r="171" spans="1:5" x14ac:dyDescent="0.25">
      <c r="A171" s="128"/>
      <c r="B171" s="16" t="s">
        <v>183</v>
      </c>
      <c r="C171" s="66" t="s">
        <v>184</v>
      </c>
      <c r="D171" s="129" t="s">
        <v>106</v>
      </c>
      <c r="E171" s="130"/>
    </row>
    <row r="172" spans="1:5" ht="38.25" x14ac:dyDescent="0.25">
      <c r="A172" s="128"/>
      <c r="B172" s="16" t="s">
        <v>185</v>
      </c>
      <c r="C172" s="66" t="s">
        <v>186</v>
      </c>
      <c r="D172" s="129" t="s">
        <v>106</v>
      </c>
      <c r="E172" s="130"/>
    </row>
    <row r="173" spans="1:5" ht="15.75" thickBot="1" x14ac:dyDescent="0.3">
      <c r="A173" s="128"/>
      <c r="B173" s="16" t="s">
        <v>187</v>
      </c>
      <c r="C173" s="66" t="s">
        <v>188</v>
      </c>
      <c r="D173" s="129" t="s">
        <v>106</v>
      </c>
      <c r="E173" s="130"/>
    </row>
    <row r="174" spans="1:5" ht="15.75" thickBot="1" x14ac:dyDescent="0.3">
      <c r="A174" s="41" t="s">
        <v>59</v>
      </c>
      <c r="B174" s="121" t="s">
        <v>60</v>
      </c>
      <c r="C174" s="122"/>
      <c r="D174" s="125" t="s">
        <v>106</v>
      </c>
      <c r="E174" s="126"/>
    </row>
    <row r="176" spans="1:5" ht="15.75" thickBot="1" x14ac:dyDescent="0.3"/>
    <row r="177" spans="1:5" ht="26.25" thickBot="1" x14ac:dyDescent="0.3">
      <c r="A177" s="69" t="str">
        <f>A18</f>
        <v>1CH</v>
      </c>
      <c r="B177" s="94" t="s">
        <v>14</v>
      </c>
      <c r="C177" s="95"/>
      <c r="D177" s="7" t="s">
        <v>15</v>
      </c>
      <c r="E177" s="47" t="s">
        <v>105</v>
      </c>
    </row>
    <row r="178" spans="1:5" ht="26.25" thickBot="1" x14ac:dyDescent="0.3">
      <c r="A178" s="8" t="str">
        <f>B18</f>
        <v>tablet</v>
      </c>
      <c r="B178" s="95"/>
      <c r="C178" s="95"/>
      <c r="D178" s="9" t="s">
        <v>16</v>
      </c>
      <c r="E178" s="47" t="s">
        <v>105</v>
      </c>
    </row>
    <row r="179" spans="1:5" ht="15.75" thickBot="1" x14ac:dyDescent="0.3">
      <c r="A179" s="50" t="s">
        <v>17</v>
      </c>
      <c r="B179" s="123">
        <f>C18</f>
        <v>6</v>
      </c>
      <c r="C179" s="123"/>
      <c r="D179" s="9" t="s">
        <v>18</v>
      </c>
      <c r="E179" s="47" t="s">
        <v>105</v>
      </c>
    </row>
    <row r="180" spans="1:5" ht="26.25" thickBot="1" x14ac:dyDescent="0.3">
      <c r="A180" s="10"/>
      <c r="B180" s="95"/>
      <c r="C180" s="95"/>
      <c r="D180" s="42" t="s">
        <v>19</v>
      </c>
      <c r="E180" s="40" t="s">
        <v>105</v>
      </c>
    </row>
    <row r="181" spans="1:5" ht="15.75" thickBot="1" x14ac:dyDescent="0.3">
      <c r="A181" s="48" t="s">
        <v>9</v>
      </c>
      <c r="B181" s="41" t="s">
        <v>46</v>
      </c>
      <c r="C181" s="41" t="s">
        <v>189</v>
      </c>
      <c r="D181" s="131" t="s">
        <v>106</v>
      </c>
      <c r="E181" s="131"/>
    </row>
    <row r="182" spans="1:5" ht="15.75" thickBot="1" x14ac:dyDescent="0.3">
      <c r="A182" s="39"/>
      <c r="B182" s="41" t="s">
        <v>20</v>
      </c>
      <c r="C182" s="41" t="s">
        <v>190</v>
      </c>
      <c r="D182" s="131" t="s">
        <v>106</v>
      </c>
      <c r="E182" s="131"/>
    </row>
    <row r="183" spans="1:5" ht="15.75" thickBot="1" x14ac:dyDescent="0.3">
      <c r="A183" s="49"/>
      <c r="B183" s="50" t="s">
        <v>21</v>
      </c>
      <c r="C183" s="50" t="s">
        <v>223</v>
      </c>
      <c r="D183" s="131" t="s">
        <v>106</v>
      </c>
      <c r="E183" s="131"/>
    </row>
    <row r="184" spans="1:5" ht="15.75" thickBot="1" x14ac:dyDescent="0.3">
      <c r="A184" s="49"/>
      <c r="B184" s="50" t="s">
        <v>191</v>
      </c>
      <c r="C184" s="50" t="s">
        <v>192</v>
      </c>
      <c r="D184" s="131" t="s">
        <v>106</v>
      </c>
      <c r="E184" s="131"/>
    </row>
    <row r="185" spans="1:5" ht="15.75" thickBot="1" x14ac:dyDescent="0.3">
      <c r="A185" s="49"/>
      <c r="B185" s="50" t="s">
        <v>193</v>
      </c>
      <c r="C185" s="50" t="s">
        <v>194</v>
      </c>
      <c r="D185" s="131" t="s">
        <v>106</v>
      </c>
      <c r="E185" s="131"/>
    </row>
    <row r="186" spans="1:5" ht="15.75" thickBot="1" x14ac:dyDescent="0.3">
      <c r="A186" s="49"/>
      <c r="B186" s="50" t="s">
        <v>84</v>
      </c>
      <c r="C186" s="50" t="s">
        <v>224</v>
      </c>
      <c r="D186" s="131" t="s">
        <v>106</v>
      </c>
      <c r="E186" s="131"/>
    </row>
    <row r="187" spans="1:5" ht="15.75" thickBot="1" x14ac:dyDescent="0.3">
      <c r="A187" s="49"/>
      <c r="B187" s="50" t="s">
        <v>27</v>
      </c>
      <c r="C187" s="50" t="s">
        <v>107</v>
      </c>
      <c r="D187" s="131" t="s">
        <v>106</v>
      </c>
      <c r="E187" s="131"/>
    </row>
    <row r="188" spans="1:5" ht="32.25" customHeight="1" thickBot="1" x14ac:dyDescent="0.3">
      <c r="A188" s="39"/>
      <c r="B188" s="50" t="s">
        <v>12</v>
      </c>
      <c r="C188" s="12" t="s">
        <v>205</v>
      </c>
      <c r="D188" s="131" t="s">
        <v>106</v>
      </c>
      <c r="E188" s="131"/>
    </row>
    <row r="189" spans="1:5" ht="26.25" thickBot="1" x14ac:dyDescent="0.3">
      <c r="A189" s="39"/>
      <c r="B189" s="50" t="s">
        <v>30</v>
      </c>
      <c r="C189" s="12" t="s">
        <v>197</v>
      </c>
      <c r="D189" s="131" t="s">
        <v>106</v>
      </c>
      <c r="E189" s="131"/>
    </row>
    <row r="190" spans="1:5" ht="15.75" thickBot="1" x14ac:dyDescent="0.3">
      <c r="A190" s="39"/>
      <c r="B190" s="50" t="s">
        <v>195</v>
      </c>
      <c r="C190" s="12" t="s">
        <v>79</v>
      </c>
      <c r="D190" s="131" t="s">
        <v>106</v>
      </c>
      <c r="E190" s="131"/>
    </row>
    <row r="191" spans="1:5" ht="15.75" thickBot="1" x14ac:dyDescent="0.3">
      <c r="A191" s="41" t="s">
        <v>33</v>
      </c>
      <c r="B191" s="50" t="s">
        <v>34</v>
      </c>
      <c r="C191" s="12" t="s">
        <v>225</v>
      </c>
      <c r="D191" s="131" t="s">
        <v>106</v>
      </c>
      <c r="E191" s="131"/>
    </row>
    <row r="192" spans="1:5" ht="15.75" thickBot="1" x14ac:dyDescent="0.3">
      <c r="A192" s="41" t="s">
        <v>35</v>
      </c>
      <c r="B192" s="132" t="s">
        <v>54</v>
      </c>
      <c r="C192" s="132"/>
      <c r="D192" s="131" t="s">
        <v>106</v>
      </c>
      <c r="E192" s="131"/>
    </row>
  </sheetData>
  <mergeCells count="168">
    <mergeCell ref="D188:E188"/>
    <mergeCell ref="D189:E189"/>
    <mergeCell ref="D190:E190"/>
    <mergeCell ref="D191:E191"/>
    <mergeCell ref="B192:C192"/>
    <mergeCell ref="D192:E192"/>
    <mergeCell ref="D181:E181"/>
    <mergeCell ref="D182:E182"/>
    <mergeCell ref="D183:E183"/>
    <mergeCell ref="D184:E184"/>
    <mergeCell ref="D185:E185"/>
    <mergeCell ref="D186:E186"/>
    <mergeCell ref="D187:E187"/>
    <mergeCell ref="B174:C174"/>
    <mergeCell ref="D174:E174"/>
    <mergeCell ref="D144:E144"/>
    <mergeCell ref="B177:C177"/>
    <mergeCell ref="B178:C178"/>
    <mergeCell ref="B179:C179"/>
    <mergeCell ref="B180:C180"/>
    <mergeCell ref="A160:A173"/>
    <mergeCell ref="D160:E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B152:C152"/>
    <mergeCell ref="D152:E152"/>
    <mergeCell ref="B153:C153"/>
    <mergeCell ref="D153:E153"/>
    <mergeCell ref="B156:C156"/>
    <mergeCell ref="B157:C157"/>
    <mergeCell ref="B158:C158"/>
    <mergeCell ref="B159:C159"/>
    <mergeCell ref="B138:C138"/>
    <mergeCell ref="B139:C139"/>
    <mergeCell ref="B140:C140"/>
    <mergeCell ref="B141:C141"/>
    <mergeCell ref="B93:C93"/>
    <mergeCell ref="A57:A69"/>
    <mergeCell ref="A142:A151"/>
    <mergeCell ref="D142:E142"/>
    <mergeCell ref="D143:E143"/>
    <mergeCell ref="D145:E145"/>
    <mergeCell ref="D146:E146"/>
    <mergeCell ref="D147:E147"/>
    <mergeCell ref="D148:E148"/>
    <mergeCell ref="D149:E149"/>
    <mergeCell ref="D150:E150"/>
    <mergeCell ref="D151:E151"/>
    <mergeCell ref="A108:A113"/>
    <mergeCell ref="D108:E108"/>
    <mergeCell ref="D109:E109"/>
    <mergeCell ref="D110:E110"/>
    <mergeCell ref="D111:E111"/>
    <mergeCell ref="D112:E112"/>
    <mergeCell ref="D113:E113"/>
    <mergeCell ref="A95:A100"/>
    <mergeCell ref="D95:E95"/>
    <mergeCell ref="D96:E96"/>
    <mergeCell ref="D97:E97"/>
    <mergeCell ref="D98:E98"/>
    <mergeCell ref="D100:E100"/>
    <mergeCell ref="D99:E99"/>
    <mergeCell ref="B101:C101"/>
    <mergeCell ref="D101:E101"/>
    <mergeCell ref="B104:C104"/>
    <mergeCell ref="B105:C105"/>
    <mergeCell ref="B106:C106"/>
    <mergeCell ref="A7:E7"/>
    <mergeCell ref="A8:E8"/>
    <mergeCell ref="B28:C28"/>
    <mergeCell ref="B29:C29"/>
    <mergeCell ref="B30:C30"/>
    <mergeCell ref="D45:E45"/>
    <mergeCell ref="D46:E46"/>
    <mergeCell ref="D47:E47"/>
    <mergeCell ref="D35:E35"/>
    <mergeCell ref="D37:E37"/>
    <mergeCell ref="D38:E38"/>
    <mergeCell ref="D40:E40"/>
    <mergeCell ref="D41:E41"/>
    <mergeCell ref="D43:E43"/>
    <mergeCell ref="D39:E39"/>
    <mergeCell ref="B31:C31"/>
    <mergeCell ref="D32:E32"/>
    <mergeCell ref="D33:E33"/>
    <mergeCell ref="D59:E59"/>
    <mergeCell ref="D60:E60"/>
    <mergeCell ref="D61:E61"/>
    <mergeCell ref="D62:E62"/>
    <mergeCell ref="B135:C135"/>
    <mergeCell ref="B118:C118"/>
    <mergeCell ref="B119:C119"/>
    <mergeCell ref="B120:C120"/>
    <mergeCell ref="D121:E121"/>
    <mergeCell ref="D133:E133"/>
    <mergeCell ref="D134:E134"/>
    <mergeCell ref="D135:E135"/>
    <mergeCell ref="D124:E124"/>
    <mergeCell ref="D125:E125"/>
    <mergeCell ref="D126:E126"/>
    <mergeCell ref="D127:E127"/>
    <mergeCell ref="D128:E128"/>
    <mergeCell ref="D129:E129"/>
    <mergeCell ref="D130:E130"/>
    <mergeCell ref="D132:E132"/>
    <mergeCell ref="D64:E64"/>
    <mergeCell ref="D67:E67"/>
    <mergeCell ref="D68:E68"/>
    <mergeCell ref="D69:E69"/>
    <mergeCell ref="D57:E57"/>
    <mergeCell ref="D122:E122"/>
    <mergeCell ref="D123:E123"/>
    <mergeCell ref="B117:C117"/>
    <mergeCell ref="D34:E34"/>
    <mergeCell ref="D49:E49"/>
    <mergeCell ref="B50:C50"/>
    <mergeCell ref="D50:E50"/>
    <mergeCell ref="D48:E48"/>
    <mergeCell ref="D36:E36"/>
    <mergeCell ref="D42:E42"/>
    <mergeCell ref="D44:E44"/>
    <mergeCell ref="B53:C53"/>
    <mergeCell ref="B54:C54"/>
    <mergeCell ref="B55:C55"/>
    <mergeCell ref="B56:C56"/>
    <mergeCell ref="B91:C91"/>
    <mergeCell ref="B92:C92"/>
    <mergeCell ref="B70:C70"/>
    <mergeCell ref="D70:E70"/>
    <mergeCell ref="B71:C71"/>
    <mergeCell ref="D71:E71"/>
    <mergeCell ref="D65:E65"/>
    <mergeCell ref="D66:E66"/>
    <mergeCell ref="D58:E58"/>
    <mergeCell ref="D63:E63"/>
    <mergeCell ref="A121:A134"/>
    <mergeCell ref="B74:C74"/>
    <mergeCell ref="B75:C75"/>
    <mergeCell ref="D78:E78"/>
    <mergeCell ref="D79:E79"/>
    <mergeCell ref="D80:E80"/>
    <mergeCell ref="D81:E81"/>
    <mergeCell ref="D82:E82"/>
    <mergeCell ref="D83:E83"/>
    <mergeCell ref="D85:E85"/>
    <mergeCell ref="A78:A86"/>
    <mergeCell ref="B88:C88"/>
    <mergeCell ref="D88:E88"/>
    <mergeCell ref="D87:E87"/>
    <mergeCell ref="D131:E131"/>
    <mergeCell ref="B76:C76"/>
    <mergeCell ref="B77:C77"/>
    <mergeCell ref="D86:E86"/>
    <mergeCell ref="B94:C94"/>
    <mergeCell ref="B114:C114"/>
    <mergeCell ref="D114:E114"/>
    <mergeCell ref="B107:C107"/>
  </mergeCells>
  <pageMargins left="0.7" right="0.7" top="0.78749999999999998" bottom="0.78749999999999998" header="0.51180555555555496" footer="0.51180555555555496"/>
  <pageSetup paperSize="9" scale="52" firstPageNumber="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Tech.spec.</vt:lpstr>
      <vt:lpstr>List4</vt:lpstr>
      <vt:lpstr>DruhVZ</vt:lpstr>
      <vt:lpstr>hodnoceni</vt:lpstr>
      <vt:lpstr>kvalifikace</vt:lpstr>
      <vt:lpstr>Tech.spec.!Oblast_tisku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2025-01-15T08:10:00Z</dcterms:modified>
</cp:coreProperties>
</file>