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BB810747-5574-48E6-AB90-2D81698EAAC1}" xr6:coauthVersionLast="36" xr6:coauthVersionMax="36" xr10:uidLastSave="{00000000-0000-0000-0000-000000000000}"/>
  <bookViews>
    <workbookView xWindow="0" yWindow="0" windowWidth="28800" windowHeight="13125" activeTab="2" xr2:uid="{00000000-000D-0000-FFFF-FFFF00000000}"/>
  </bookViews>
  <sheets>
    <sheet name="1 z 2" sheetId="1" r:id="rId1"/>
    <sheet name="2 z 2" sheetId="2" r:id="rId2"/>
    <sheet name="Tech.spec." sheetId="10" r:id="rId3"/>
    <sheet name="List4" sheetId="4" state="hidden" r:id="rId4"/>
  </sheets>
  <definedNames>
    <definedName name="DruhVZ">List4!$B$1:$B$9</definedName>
    <definedName name="hodnoceni">List4!$C$1:$C$2</definedName>
    <definedName name="kvalifikace">List4!$D$1:$D$2</definedName>
    <definedName name="_xlnm.Print_Area" localSheetId="2">Tech.spec.!$A$7:$E$195</definedName>
    <definedName name="TypVZ">List4!$A$1:$A$3</definedName>
  </definedNames>
  <calcPr calcId="191029"/>
</workbook>
</file>

<file path=xl/calcChain.xml><?xml version="1.0" encoding="utf-8"?>
<calcChain xmlns="http://schemas.openxmlformats.org/spreadsheetml/2006/main">
  <c r="E19" i="10" l="1"/>
  <c r="E14" i="10" l="1"/>
  <c r="E12" i="10"/>
  <c r="B182" i="10" l="1"/>
  <c r="B161" i="10"/>
  <c r="B139" i="10"/>
  <c r="B108" i="10"/>
  <c r="B93" i="10"/>
  <c r="B55" i="10"/>
  <c r="B31" i="10"/>
  <c r="E18" i="10"/>
  <c r="E17" i="10"/>
  <c r="E16" i="10"/>
  <c r="E13" i="10"/>
  <c r="E11" i="10"/>
  <c r="E10" i="10"/>
  <c r="E22" i="10" l="1"/>
  <c r="E20" i="10"/>
  <c r="D35" i="1"/>
  <c r="B35" i="1"/>
  <c r="B34" i="1"/>
  <c r="D34" i="1"/>
  <c r="B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00000000-0006-0000-0000-000001000000}">
      <text>
        <r>
          <rPr>
            <b/>
            <sz val="8"/>
            <color indexed="81"/>
            <rFont val="Tahoma"/>
            <family val="2"/>
            <charset val="238"/>
          </rPr>
          <t>Je-li akce hrazena, nebo přímo souvisí s nějakým projektem (EU, MŠMT, GAČR atd. Pokud se jedná o FRIM, uvést FRIM společný, nebo fakultní.</t>
        </r>
        <r>
          <rPr>
            <sz val="8"/>
            <color indexed="81"/>
            <rFont val="Tahoma"/>
            <family val="2"/>
            <charset val="238"/>
          </rPr>
          <t xml:space="preserve">
</t>
        </r>
      </text>
    </comment>
    <comment ref="B5" authorId="0" shapeId="0" xr:uid="{00000000-0006-0000-0000-000002000000}">
      <text>
        <r>
          <rPr>
            <b/>
            <sz val="8"/>
            <color indexed="81"/>
            <rFont val="Tahoma"/>
            <family val="2"/>
            <charset val="238"/>
          </rPr>
          <t>Identifikační číslo projektu, případně jiný identifikátor. U FRIMU číslo přidělené IO.</t>
        </r>
        <r>
          <rPr>
            <sz val="8"/>
            <color indexed="81"/>
            <rFont val="Tahoma"/>
            <family val="2"/>
            <charset val="238"/>
          </rPr>
          <t xml:space="preserve">
</t>
        </r>
      </text>
    </comment>
    <comment ref="A18" authorId="0" shapeId="0" xr:uid="{00000000-0006-0000-0000-000003000000}">
      <text>
        <r>
          <rPr>
            <b/>
            <sz val="8"/>
            <color indexed="81"/>
            <rFont val="Tahoma"/>
            <family val="2"/>
            <charset val="238"/>
          </rPr>
          <t>Doplňte dle organizačního řádu správce rozpočtu fakulty, nebo REK.</t>
        </r>
        <r>
          <rPr>
            <sz val="8"/>
            <color indexed="81"/>
            <rFont val="Tahoma"/>
            <family val="2"/>
            <charset val="238"/>
          </rPr>
          <t xml:space="preserve">
</t>
        </r>
      </text>
    </comment>
    <comment ref="A21" authorId="0" shapeId="0" xr:uid="{00000000-0006-0000-0000-000004000000}">
      <text>
        <r>
          <rPr>
            <b/>
            <sz val="8"/>
            <color indexed="81"/>
            <rFont val="Tahoma"/>
            <family val="2"/>
            <charset val="238"/>
          </rPr>
          <t>Doplňte dle organizačního řádu správce rozpočtu fakulty, nebo REK.</t>
        </r>
        <r>
          <rPr>
            <sz val="8"/>
            <color indexed="81"/>
            <rFont val="Tahoma"/>
            <family val="2"/>
            <charset val="238"/>
          </rPr>
          <t xml:space="preserve">
</t>
        </r>
      </text>
    </comment>
    <comment ref="A24" authorId="0" shapeId="0" xr:uid="{00000000-0006-0000-0000-000005000000}">
      <text>
        <r>
          <rPr>
            <b/>
            <sz val="8"/>
            <color indexed="81"/>
            <rFont val="Tahoma"/>
            <family val="2"/>
            <charset val="238"/>
          </rPr>
          <t xml:space="preserve">Doplňte pokud je financováno z projektu
</t>
        </r>
      </text>
    </comment>
    <comment ref="A27" authorId="0" shapeId="0" xr:uid="{00000000-0006-0000-0000-000006000000}">
      <text>
        <r>
          <rPr>
            <b/>
            <sz val="8"/>
            <color indexed="81"/>
            <rFont val="Tahoma"/>
            <family val="2"/>
            <charset val="238"/>
          </rPr>
          <t>Doplňte dle organizačního řádu správce rozpočtu fakulty, nebo REK.</t>
        </r>
        <r>
          <rPr>
            <sz val="8"/>
            <color indexed="81"/>
            <rFont val="Tahoma"/>
            <family val="2"/>
            <charset val="238"/>
          </rPr>
          <t xml:space="preserve">
</t>
        </r>
      </text>
    </comment>
    <comment ref="A30" authorId="0" shapeId="0" xr:uid="{00000000-0006-0000-0000-000007000000}">
      <text>
        <r>
          <rPr>
            <b/>
            <sz val="8"/>
            <color indexed="81"/>
            <rFont val="Tahoma"/>
            <family val="2"/>
            <charset val="238"/>
          </rPr>
          <t>Doplňte dle organizačního řádu správce rozpočtu fakulty, nebo REK.</t>
        </r>
        <r>
          <rPr>
            <sz val="8"/>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100-000001000000}">
      <text>
        <r>
          <rPr>
            <b/>
            <sz val="9"/>
            <color indexed="81"/>
            <rFont val="Tahoma"/>
            <family val="2"/>
            <charset val="238"/>
          </rPr>
          <t>Autor:</t>
        </r>
        <r>
          <rPr>
            <sz val="9"/>
            <color indexed="81"/>
            <rFont val="Tahoma"/>
            <family val="2"/>
            <charset val="238"/>
          </rPr>
          <t xml:space="preserve">
čísleník CPV kódů je k dispozici na https://ciselnik.nipez.cz/faces/login.xhtml
</t>
        </r>
      </text>
    </comment>
    <comment ref="A5" authorId="0" shapeId="0" xr:uid="{00000000-0006-0000-0100-000002000000}">
      <text>
        <r>
          <rPr>
            <b/>
            <sz val="8"/>
            <color indexed="81"/>
            <rFont val="Tahoma"/>
            <family val="2"/>
            <charset val="238"/>
          </rPr>
          <t>Od podpisu smlouvy.</t>
        </r>
        <r>
          <rPr>
            <sz val="8"/>
            <color indexed="81"/>
            <rFont val="Tahoma"/>
            <family val="2"/>
            <charset val="238"/>
          </rPr>
          <t xml:space="preserve">
</t>
        </r>
      </text>
    </comment>
    <comment ref="B5" authorId="0" shapeId="0" xr:uid="{00000000-0006-0000-0100-000003000000}">
      <text>
        <r>
          <rPr>
            <b/>
            <sz val="8"/>
            <color indexed="81"/>
            <rFont val="Tahoma"/>
            <family val="2"/>
            <charset val="238"/>
          </rPr>
          <t>Dle PD, nebo dle termínů projektu, případně dalších vlivů.</t>
        </r>
        <r>
          <rPr>
            <sz val="8"/>
            <color indexed="81"/>
            <rFont val="Tahoma"/>
            <family val="2"/>
            <charset val="238"/>
          </rPr>
          <t xml:space="preserve">
</t>
        </r>
      </text>
    </comment>
    <comment ref="B8" authorId="0" shapeId="0" xr:uid="{00000000-0006-0000-0100-000004000000}">
      <text>
        <r>
          <rPr>
            <b/>
            <sz val="8"/>
            <color indexed="81"/>
            <rFont val="Tahoma"/>
            <family val="2"/>
            <charset val="238"/>
          </rPr>
          <t>Vyberte z možností v rolovacím menu, který se ukáže po kliknutí na pole.</t>
        </r>
        <r>
          <rPr>
            <sz val="8"/>
            <color indexed="81"/>
            <rFont val="Tahoma"/>
            <family val="2"/>
            <charset val="238"/>
          </rPr>
          <t xml:space="preserve">
</t>
        </r>
      </text>
    </comment>
    <comment ref="A9" authorId="0" shapeId="0" xr:uid="{00000000-0006-0000-0100-000005000000}">
      <text>
        <r>
          <rPr>
            <b/>
            <sz val="8"/>
            <color indexed="81"/>
            <rFont val="Tahoma"/>
            <family val="2"/>
            <charset val="238"/>
          </rPr>
          <t>Pouze, pokud se nehodnotí nejnižší nabídková cena. Rozepište jednotlivá kritéria.</t>
        </r>
      </text>
    </comment>
    <comment ref="A21" authorId="0" shapeId="0" xr:uid="{00000000-0006-0000-0100-000006000000}">
      <text>
        <r>
          <rPr>
            <b/>
            <sz val="8"/>
            <color indexed="81"/>
            <rFont val="Tahoma"/>
            <family val="2"/>
            <charset val="238"/>
          </rPr>
          <t>Určen vedoucím OVZ</t>
        </r>
      </text>
    </comment>
    <comment ref="A25" authorId="0" shapeId="0" xr:uid="{00000000-0006-0000-0100-000007000000}">
      <text>
        <r>
          <rPr>
            <b/>
            <sz val="8"/>
            <color indexed="81"/>
            <rFont val="Tahoma"/>
            <family val="2"/>
            <charset val="238"/>
          </rPr>
          <t>Dle organizačního řádu:  děkan, rektor.</t>
        </r>
        <r>
          <rPr>
            <sz val="8"/>
            <color indexed="81"/>
            <rFont val="Tahoma"/>
            <family val="2"/>
            <charset val="238"/>
          </rPr>
          <t xml:space="preserve">
</t>
        </r>
      </text>
    </comment>
  </commentList>
</comments>
</file>

<file path=xl/sharedStrings.xml><?xml version="1.0" encoding="utf-8"?>
<sst xmlns="http://schemas.openxmlformats.org/spreadsheetml/2006/main" count="673" uniqueCount="310">
  <si>
    <t>Návrh názvu veřejné zakázky:</t>
  </si>
  <si>
    <t>Název projektu:</t>
  </si>
  <si>
    <t>Číslo projektu:</t>
  </si>
  <si>
    <t>Operační program:</t>
  </si>
  <si>
    <t>Financování</t>
  </si>
  <si>
    <t>Zdroj financování</t>
  </si>
  <si>
    <t>FRIM Společný</t>
  </si>
  <si>
    <t>IP</t>
  </si>
  <si>
    <t>Číslo střediska</t>
  </si>
  <si>
    <t>Datum</t>
  </si>
  <si>
    <t>Podpis</t>
  </si>
  <si>
    <t>Dne:</t>
  </si>
  <si>
    <t>Žádost o vypsání veřejné zakázky</t>
  </si>
  <si>
    <t>Předpokládaná hodnota bez DPH:</t>
  </si>
  <si>
    <t>Návrh hodnotících kritérií:</t>
  </si>
  <si>
    <t>Typ výběrového řízení:</t>
  </si>
  <si>
    <t>Nadlimitní veřejná zakázka</t>
  </si>
  <si>
    <t>Užší řízení</t>
  </si>
  <si>
    <t>Návrh dílčích kritérií včetně jednotek, ve kterých se vyjadřují:</t>
  </si>
  <si>
    <t xml:space="preserve">Procentuální část </t>
  </si>
  <si>
    <t>Termín plnění veřejné zakázky ve dnech:</t>
  </si>
  <si>
    <t>Žadatel:</t>
  </si>
  <si>
    <t>Jméno a příjmení</t>
  </si>
  <si>
    <t>Převzetí žádosti administrátorem:</t>
  </si>
  <si>
    <t>Zadavatel:</t>
  </si>
  <si>
    <t>Zavedení veřejné zakázky do centrálního registru veřejných zakázek pod číslem:</t>
  </si>
  <si>
    <t>Požaduji</t>
  </si>
  <si>
    <t>Nepožaduji</t>
  </si>
  <si>
    <t>Vedoucí OVZ:</t>
  </si>
  <si>
    <t>Grant/projekt</t>
  </si>
  <si>
    <t>Jméno a příjmení, funkce</t>
  </si>
  <si>
    <t>Ekonomická výhodnost nabídky</t>
  </si>
  <si>
    <t>Souhlasím - Nesouhlasím</t>
  </si>
  <si>
    <t>nabídková cena</t>
  </si>
  <si>
    <t>CPV kód</t>
  </si>
  <si>
    <t>Zbyněk Tichý</t>
  </si>
  <si>
    <t>Výše alokovaných finančních prostředků bez DPH</t>
  </si>
  <si>
    <t>Vyjádření projektového manažera</t>
  </si>
  <si>
    <t>Předmět zakázky (popis, množství, včetně parametrů sociálně odpovědného zadávání atd.)</t>
  </si>
  <si>
    <t>Předpokládaná hodnota vč. DPH:</t>
  </si>
  <si>
    <t>( např.100%)</t>
  </si>
  <si>
    <t>Druh zadávacího řízení:</t>
  </si>
  <si>
    <t>CZ.02.01.01/00/22_012/0007296</t>
  </si>
  <si>
    <t>Rozvoj infrastrukturního zázemí doktorských studijních programů na UJEP</t>
  </si>
  <si>
    <t>OP JAK</t>
  </si>
  <si>
    <t>Správce rozpočtu FAKULTA</t>
  </si>
  <si>
    <t>Příkazce operace FAKULTA</t>
  </si>
  <si>
    <t>Ing. Vendula Poslední</t>
  </si>
  <si>
    <t>Správce rozpočtu PROJEKT</t>
  </si>
  <si>
    <t>Příkazce operace PROJEKT</t>
  </si>
  <si>
    <t>Vazba na studijní program:</t>
  </si>
  <si>
    <t>Položka rozpočtu:</t>
  </si>
  <si>
    <t>Ing. Jana Janáková</t>
  </si>
  <si>
    <t>vč. DPH</t>
  </si>
  <si>
    <t>CELKEM</t>
  </si>
  <si>
    <t>Limitovaný příslib (projekt - 95 %)</t>
  </si>
  <si>
    <t>Limitovaný příslib (fakulta - 5 %)</t>
  </si>
  <si>
    <t xml:space="preserve">cena </t>
  </si>
  <si>
    <t>FRIM Fakulty</t>
  </si>
  <si>
    <t>Jiné (spoluúčast fakulty 5%)</t>
  </si>
  <si>
    <t>22161 82 2199 01</t>
  </si>
  <si>
    <t>Položka</t>
  </si>
  <si>
    <t>Předmět</t>
  </si>
  <si>
    <t>Ks</t>
  </si>
  <si>
    <t>Notebook</t>
  </si>
  <si>
    <t>Minimální konfigurace:</t>
  </si>
  <si>
    <t>Procesor:</t>
  </si>
  <si>
    <t>Webkamera</t>
  </si>
  <si>
    <t>Operační systém:</t>
  </si>
  <si>
    <t>doc. RNDr. Jaroslav Koutský Ph.D.</t>
  </si>
  <si>
    <t>Veronika Benešová</t>
  </si>
  <si>
    <t>Maximální cena celkem bez DPH</t>
  </si>
  <si>
    <t>Nabídková cena bez DPH za kus (Kč)</t>
  </si>
  <si>
    <t>Nabídková cena celkem bez DPH</t>
  </si>
  <si>
    <t xml:space="preserve">Počet kusů: </t>
  </si>
  <si>
    <t>DPH</t>
  </si>
  <si>
    <t>Nabídková cena celkem včetně DPH</t>
  </si>
  <si>
    <t>Úhlopříčka displeje</t>
  </si>
  <si>
    <t>Rozlišení displeje</t>
  </si>
  <si>
    <t>Výkon procesoru</t>
  </si>
  <si>
    <t>Uveďte PassMark hodnotu</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</si>
  <si>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</si>
  <si>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</si>
  <si>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</si>
  <si>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</si>
  <si>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</si>
  <si>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</si>
  <si>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</si>
  <si>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</si>
  <si>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</si>
  <si>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</si>
  <si>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</si>
  <si>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</si>
  <si>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</si>
  <si>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</si>
  <si>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</si>
  <si>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</si>
  <si>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 xml:space="preserve">Notebook </t>
  </si>
  <si>
    <t>1B</t>
  </si>
  <si>
    <t>1C</t>
  </si>
  <si>
    <t>1D</t>
  </si>
  <si>
    <t>1E</t>
  </si>
  <si>
    <t>1F</t>
  </si>
  <si>
    <t>1G</t>
  </si>
  <si>
    <t>tiskárna multifunkční</t>
  </si>
  <si>
    <t>1H</t>
  </si>
  <si>
    <t>1CH</t>
  </si>
  <si>
    <t>Typ</t>
  </si>
  <si>
    <t xml:space="preserve">min 15,6" </t>
  </si>
  <si>
    <t>min. 1920 x 1200 (WUXGA) nebo min.1920 x 1080 (Full HD)</t>
  </si>
  <si>
    <t>SSD min. 1TB, PCIe NVMe</t>
  </si>
  <si>
    <t>HDMI (konektor na notebooku, nebo pomocí externí redukce z USB-C)</t>
  </si>
  <si>
    <t>GLAN (buď RJ-45 v notebooku, nebo jako externí USB3 síťová karta), WLAN</t>
  </si>
  <si>
    <t xml:space="preserve">min. 3x, z toho min. 1x USB-C </t>
  </si>
  <si>
    <t>ano</t>
  </si>
  <si>
    <t>2 roky</t>
  </si>
  <si>
    <t>Minimální konfigurace PC:</t>
  </si>
  <si>
    <t>Typ zařízení, počet</t>
  </si>
  <si>
    <t>Počítačová skříň:</t>
  </si>
  <si>
    <t>Mini či Miditower. Konektory pro sluchátka a mikrofon.</t>
  </si>
  <si>
    <t>Zdroj:</t>
  </si>
  <si>
    <t>Min. 300W</t>
  </si>
  <si>
    <t>Základní deska</t>
  </si>
  <si>
    <t>síťová karta</t>
  </si>
  <si>
    <t>GLAN, WLAN</t>
  </si>
  <si>
    <t xml:space="preserve">Další požadavky: </t>
  </si>
  <si>
    <t>Nezaplombovaná case - oprávněným zaměstnancům zadavatele musí být i v záruční době umožněno otevření skříně počítače a instalace dalších komponent PC.</t>
  </si>
  <si>
    <t>Záruka:</t>
  </si>
  <si>
    <t>min. 2 roky</t>
  </si>
  <si>
    <t>Minimální konfigurace LCD monitoru</t>
  </si>
  <si>
    <t>Typ zařízení</t>
  </si>
  <si>
    <t>LCD monitor (LED či obdobná technologie)</t>
  </si>
  <si>
    <t>Úhlopříčka</t>
  </si>
  <si>
    <t>Rozlišení</t>
  </si>
  <si>
    <t>Full HD (1920x1080)</t>
  </si>
  <si>
    <t>Typ obrazovky</t>
  </si>
  <si>
    <t>rovná, VA či IPS</t>
  </si>
  <si>
    <t>Odezva</t>
  </si>
  <si>
    <t>Jas</t>
  </si>
  <si>
    <t>250 cd/m2</t>
  </si>
  <si>
    <t>Grafický vstup</t>
  </si>
  <si>
    <t>Součástí dodávky</t>
  </si>
  <si>
    <t>Minimální konfigurace klávesnice</t>
  </si>
  <si>
    <t>Ano</t>
  </si>
  <si>
    <t>rozhraní</t>
  </si>
  <si>
    <t>Formát</t>
  </si>
  <si>
    <t>Funkce</t>
  </si>
  <si>
    <t>Požadujeme</t>
  </si>
  <si>
    <t>Skener</t>
  </si>
  <si>
    <t>Duplex</t>
  </si>
  <si>
    <t>Automatický obroustranný tisk</t>
  </si>
  <si>
    <t>Výstupní zásobník</t>
  </si>
  <si>
    <t>Komunikační rozhraní</t>
  </si>
  <si>
    <t>Minimální konfigurace multifunkční tiskárny</t>
  </si>
  <si>
    <t xml:space="preserve">barevná multifunkční tiskárna </t>
  </si>
  <si>
    <t>min A3</t>
  </si>
  <si>
    <t>technologie tisku</t>
  </si>
  <si>
    <t>LED/laser</t>
  </si>
  <si>
    <t>barevný tisk</t>
  </si>
  <si>
    <t>oboustranný automatický podavač</t>
  </si>
  <si>
    <t>Rychlost tisku A4</t>
  </si>
  <si>
    <t>min. 1200x600 DPI</t>
  </si>
  <si>
    <t>rozlišení skeneru</t>
  </si>
  <si>
    <t>min. 600x600 DPI</t>
  </si>
  <si>
    <t>USB, LAN</t>
  </si>
  <si>
    <t>USB propojovací kabel, startovací tonery</t>
  </si>
  <si>
    <t>16:9</t>
  </si>
  <si>
    <t>Minimální konfigurace</t>
  </si>
  <si>
    <t>Rozhraní:</t>
  </si>
  <si>
    <t>Druh televizoru</t>
  </si>
  <si>
    <t>LED</t>
  </si>
  <si>
    <t>Uhlopříčka obrazovky</t>
  </si>
  <si>
    <t>Hmotnost:</t>
  </si>
  <si>
    <t>Formát obrazovky</t>
  </si>
  <si>
    <t>Rozlišení:</t>
  </si>
  <si>
    <t>Obnovovací frekvence panelu:</t>
  </si>
  <si>
    <t>USB port</t>
  </si>
  <si>
    <t>počet HDMI vstupů</t>
  </si>
  <si>
    <t>Wifi</t>
  </si>
  <si>
    <t>Operační systém</t>
  </si>
  <si>
    <t>1.1.2.1.2.1.1.6 (8) + (9)</t>
  </si>
  <si>
    <t>doc. RNDr. Martin Balej Ph.D. / Ing. Leoš Nergl</t>
  </si>
  <si>
    <t>43101 01 4199 01</t>
  </si>
  <si>
    <t>Tech. specifikace viz příloha</t>
  </si>
  <si>
    <t>ICT vybavení pro pro Katedru hudební výchovy a Studovny PF</t>
  </si>
  <si>
    <t>doc. PhDr. Štefan Balkó Ph.D.</t>
  </si>
  <si>
    <t>PhDr. Ing. Ivan Bertl Ph.D.</t>
  </si>
  <si>
    <t xml:space="preserve">	Ing. Lenka Hřebejková</t>
  </si>
  <si>
    <t>Nabídková cena za kus bez DPH (Kč)</t>
  </si>
  <si>
    <t>Počet kusů:</t>
  </si>
  <si>
    <t>Operační pamět:</t>
  </si>
  <si>
    <t>Pevný disk (systémový):</t>
  </si>
  <si>
    <t>Optická mechanika:</t>
  </si>
  <si>
    <t>bez mechaniky</t>
  </si>
  <si>
    <t>Zvuková karta:</t>
  </si>
  <si>
    <t>integrovaná</t>
  </si>
  <si>
    <t>Síťová karta:</t>
  </si>
  <si>
    <t>Další požadavky</t>
  </si>
  <si>
    <t>PC - stolní</t>
  </si>
  <si>
    <t>smart systém</t>
  </si>
  <si>
    <t xml:space="preserve"> </t>
  </si>
  <si>
    <t>min. 3 sloupce, preferujeme 4 sloupce</t>
  </si>
  <si>
    <t>ano/ne</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</si>
  <si>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</si>
  <si>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Kč</t>
  </si>
  <si>
    <t>WiFi, BT</t>
  </si>
  <si>
    <t>maximálně 1 ms</t>
  </si>
  <si>
    <t>50Hz</t>
  </si>
  <si>
    <t>požadujeme</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</si>
  <si>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</si>
  <si>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All in One</t>
  </si>
  <si>
    <t>HDMI rozbočovač</t>
  </si>
  <si>
    <t>Příloha č.1  Podrobná specifikace FSE UJEP badatelna</t>
  </si>
  <si>
    <t>numerický blok</t>
  </si>
  <si>
    <t>Multimediální sada pro konference</t>
  </si>
  <si>
    <t>Tablet</t>
  </si>
  <si>
    <t>PC</t>
  </si>
  <si>
    <t xml:space="preserve">min. 4x USB </t>
  </si>
  <si>
    <t xml:space="preserve">min 8GB DDR4 </t>
  </si>
  <si>
    <t>Min. 2 x USB zepředu či zvrchu</t>
  </si>
  <si>
    <t>Integrovaná, výstup HDMI</t>
  </si>
  <si>
    <t>LAN</t>
  </si>
  <si>
    <t>Bluetooth</t>
  </si>
  <si>
    <t>Párování s mobilním zařízením</t>
  </si>
  <si>
    <t>držák nástěnný</t>
  </si>
  <si>
    <r>
      <rPr>
        <sz val="10"/>
        <color rgb="FFFF0000"/>
        <rFont val="Arial"/>
        <family val="2"/>
        <charset val="238"/>
      </rPr>
      <t>max</t>
    </r>
    <r>
      <rPr>
        <sz val="10"/>
        <rFont val="Arial"/>
        <family val="2"/>
        <charset val="238"/>
      </rPr>
      <t xml:space="preserve"> 50 kg</t>
    </r>
  </si>
  <si>
    <t>min. 216 cm/85 palců</t>
  </si>
  <si>
    <t>Propojovací video kabely pro propojení LCD s PC, min. délka 1,8 metru, nástěný držák</t>
  </si>
  <si>
    <t>Monitor včetně nástěnného držáku</t>
  </si>
  <si>
    <t>LED TV včetně nástěnného držáku</t>
  </si>
  <si>
    <t>tablet s dotykovým displejem IPS</t>
  </si>
  <si>
    <t xml:space="preserve">min 11" </t>
  </si>
  <si>
    <t xml:space="preserve">Interní paměť </t>
  </si>
  <si>
    <t xml:space="preserve">Operační paměť </t>
  </si>
  <si>
    <t>USB Type-C</t>
  </si>
  <si>
    <t>Reproduktory</t>
  </si>
  <si>
    <t>Chytrý OS s podporou dotyku, možnost instalace aplikací z on-line distribuční služb</t>
  </si>
  <si>
    <t xml:space="preserve">Fotoaparát zadní + přední </t>
  </si>
  <si>
    <t>min.6 GB</t>
  </si>
  <si>
    <t>min.128 GB</t>
  </si>
  <si>
    <t>min. 2000x1200 px</t>
  </si>
  <si>
    <t>kapacita baterie min.7500 mAh (udáváno výrobcem nebo doloženo odkazem na test)</t>
  </si>
  <si>
    <t>Maximálně 0,9 Kg</t>
  </si>
  <si>
    <t>Videokonferenčín set obsahující kameru, základní jednotku(y), 2 mikrofony a 2 reproduktory.</t>
  </si>
  <si>
    <t>Rozlišení kamery</t>
  </si>
  <si>
    <t>min. 4K/30fps nebo FHD/60fps</t>
  </si>
  <si>
    <t>Možnosti kamery</t>
  </si>
  <si>
    <t>Mikrofony 2ks</t>
  </si>
  <si>
    <t>Mikrofony ve stolním plochém provedení. Dosah snímání zvuku: min. 4,5 m průměr, součástí každého mikrofonu jsou min. 2 všesměrové mikrofony, potlačení akustické ozvěny, detektor hlasové aktivity, potlačení okolního šumu, tlačítko ztlumení, kabel min. délky 2,5 m, možnost připojení dalších mikrofonů buď řetězově, nebo s dostatečnou délkou kabelů pro pokrytí místnosti 15x10m. Vysoká citlivost.</t>
  </si>
  <si>
    <t>Reproduktory 2ks</t>
  </si>
  <si>
    <t>Výkonné reproduktory min. 75 mm, kabely k připojení,
vzorkovací frekvence reproduktorů: 48 kHz.</t>
  </si>
  <si>
    <t xml:space="preserve">Základní jednotka (případně jednotky pro obrazové a zvukové rozhraní a propojení dodávaných části). </t>
  </si>
  <si>
    <t>2 x HDMI pro připojení k obrazovce/LCD, USB pro připojení k počítači, napájení pro reproduktory jsou-li zapojeno do jednotky. Vstup pro mikrofon/mikrofony – možnost připojit min. 6 mikrofonů buď řetězením či kabely. Zaměření na aktivního řečníka (potlačení hluku na pozadí). Napájení vestavěné či součástí dodávky.</t>
  </si>
  <si>
    <t>Kompatibilita, požadavky</t>
  </si>
  <si>
    <t>Dodávaná zařízení musí být funkční jako celek, připravené pro videokonferenční hovory. Umožňující propojení s PC pro přenos zvuku do a z dodávaného systému, obrazu.
Možnost práce jako webová kamera.
Propojovací port na PC USB 3.x type A.
Kompatibilní s Windows 10, 8.1, 7; macOS.</t>
  </si>
  <si>
    <t>Kabely, připojení.</t>
  </si>
  <si>
    <t xml:space="preserve">Součástí dodávky musí být všechny kabely pro vzájemné propojení dodávaných součástí.
Možnost připojit pomocí USB 3.x k PC vybaveným USB type A jímž jsou PC v prostorech vybaveny. </t>
  </si>
  <si>
    <t>Dálkové ovládání</t>
  </si>
  <si>
    <t>Umožňující ovládat úroveň hlasitosti, pozici, směřování kamery, možnost ukončit hovor, „mute“ (vypnutí) mikrofonů.
Dálkový ovladač fungující i bez přímé viditelnosti.</t>
  </si>
  <si>
    <t>Maximálně 2,2 Kg</t>
  </si>
  <si>
    <t>1I</t>
  </si>
  <si>
    <t>HDMI splitter</t>
  </si>
  <si>
    <t>rozlišení</t>
  </si>
  <si>
    <t>počet portů</t>
  </si>
  <si>
    <t>min. Full HD</t>
  </si>
  <si>
    <t>výstup min. 8 portů</t>
  </si>
  <si>
    <t>frekvence</t>
  </si>
  <si>
    <t>min. 60 Hz</t>
  </si>
  <si>
    <t>typ HDMI</t>
  </si>
  <si>
    <t>min. 6Gb/s</t>
  </si>
  <si>
    <t>velkoformátový displej dotykový</t>
  </si>
  <si>
    <t>dotykový</t>
  </si>
  <si>
    <t>Full HD (1920x1080); 16:9</t>
  </si>
  <si>
    <t>vstupy</t>
  </si>
  <si>
    <t>min. 27"</t>
  </si>
  <si>
    <t>hloubka barev</t>
  </si>
  <si>
    <t>min. 8bit</t>
  </si>
  <si>
    <t>min. 230 cd/m2</t>
  </si>
  <si>
    <t>Propojovací video kabely pro propojení LCD s PC, min. délka 1,8 metru</t>
  </si>
  <si>
    <t>funkce</t>
  </si>
  <si>
    <t>dotykové ovládání připojeného PC</t>
  </si>
  <si>
    <t>HDMI, DisplayPort</t>
  </si>
  <si>
    <t>Tiskárna, kopírka, skener</t>
  </si>
  <si>
    <t>min. 23 stran / minutu</t>
  </si>
  <si>
    <t>rozlišení kopírky</t>
  </si>
  <si>
    <t>Min. 300 listů</t>
  </si>
  <si>
    <t>Min. 100 listů</t>
  </si>
  <si>
    <t>rozlišení tiskárny</t>
  </si>
  <si>
    <t>min. 1000 GB SSD</t>
  </si>
  <si>
    <t>min. 1 x USB 2.0
min. 2 x USB 3.1
min. 1 x USB-C</t>
  </si>
  <si>
    <t>All-In-One (1 kus)</t>
  </si>
  <si>
    <t>min. 16 GB DDR5</t>
  </si>
  <si>
    <t>min. 27" Full HD 1920x1080 px</t>
  </si>
  <si>
    <t>webová kamera, reproduktory, klávesnice a myš</t>
  </si>
  <si>
    <r>
      <t xml:space="preserve">CPU x86-64 kompatibilní, PassMark CPU Mark min. </t>
    </r>
    <r>
      <rPr>
        <sz val="10"/>
        <color rgb="FFFF0000"/>
        <rFont val="Arial"/>
        <family val="2"/>
        <charset val="238"/>
      </rPr>
      <t>18500</t>
    </r>
    <r>
      <rPr>
        <sz val="10"/>
        <rFont val="Arial"/>
        <family val="2"/>
        <charset val="238"/>
      </rPr>
      <t xml:space="preserve"> bodů dle www.cpubenchmark.net, celková průměrná hodnota bodů ze všech měření.</t>
    </r>
  </si>
  <si>
    <t>CPU x86-64 kompatibilní, PassMark CPU Mark min.32000 bodů dle www.cpubenchmark.net, celková průměrná hodnota bodů ze všech měření.</t>
  </si>
  <si>
    <t>CPU x86-64 kompatibilní, PassMark CPU Mark min. 27000 bodů dle www.cpubenchmark.net, celková průměrná hodnota bodů ze všech měření.</t>
  </si>
  <si>
    <t>HDMI přenos obrazu i zvuku</t>
  </si>
  <si>
    <t>Vstupní zásobník</t>
  </si>
  <si>
    <t>4K Ultra HD, min. 3840x2160 px</t>
  </si>
  <si>
    <t>Otáčení: ±90°, naklápění: ±50°, 12× HD zoom, 90° zorné pole, automatické ostření, možnost presetů (předvoleb), možnost připojit Kensington lock. Závit na stativ, Automatické ovládání kamery – zajistí, aby účastníci konference byli v záběru (jak posuv, tak přiblížení).</t>
  </si>
  <si>
    <t>27", 16:9</t>
  </si>
  <si>
    <t>digitální, kompatibilní s dodávaným PC, min 1 x HDMI</t>
  </si>
  <si>
    <t>min. 500GB SSD</t>
  </si>
  <si>
    <t>min. 55 Wh, nebo min. 7 hodin výdrž (udáváno výrobcem nebo doloženo odkazem na test)</t>
  </si>
  <si>
    <t>datový přenos</t>
  </si>
  <si>
    <t>xxx</t>
  </si>
  <si>
    <t>Velkoformátový displej dotykový</t>
  </si>
  <si>
    <t>UCHAZEČ NEUVÁDÍ KONKRÉTNÍ ZAŘÍZENÍ, POUZE DOPLNÍ DO ZELENÝCH POLÍ TABULKY, ZDA ODPOVÍDÁ DANÉMU PARAMETRU (ANO/NE, PŘÍPADNĚ ČÁSTKU).</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</si>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</sst>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quot; Kč&quot;;[Red]\-#,##0.00&quot; Kč&quot;"/>
    <numFmt numFmtId="166" formatCode="#,##0.00&quot; Kč&quot;"/>
  </numFmts>
  <fonts count="32" x14ac:knownFonts="1">
    <font>
      <sz val="11"/>
      <color theme="1"/>
      <name val="Calibri"/>
      <family val="2"/>
      <charset val="238"/>
      <scheme val="minor"/>
    </font>
    <font>
      <b/>
      <sz val="10"/>
      <color theme="1"/>
      <name val="Arial"/>
      <family val="2"/>
      <charset val="238"/>
    </font>
    <font>
      <sz val="10"/>
      <color theme="1"/>
      <name val="Arial"/>
      <family val="2"/>
      <charset val="238"/>
    </font>
    <font>
      <sz val="8"/>
      <color indexed="81"/>
      <name val="Tahoma"/>
      <family val="2"/>
      <charset val="238"/>
    </font>
    <font>
      <b/>
      <sz val="8"/>
      <color indexed="81"/>
      <name val="Tahoma"/>
      <family val="2"/>
      <charset val="238"/>
    </font>
    <font>
      <b/>
      <sz val="12"/>
      <color theme="1"/>
      <name val="Arial"/>
      <family val="2"/>
      <charset val="238"/>
    </font>
    <font>
      <sz val="9"/>
      <color indexed="81"/>
      <name val="Tahoma"/>
      <family val="2"/>
      <charset val="238"/>
    </font>
    <font>
      <b/>
      <sz val="9"/>
      <color indexed="81"/>
      <name val="Tahoma"/>
      <family val="2"/>
      <charset val="238"/>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
      <b/>
      <sz val="10"/>
      <color rgb="FF000000"/>
      <name val="Arial"/>
      <family val="2"/>
    </font>
    <font>
      <sz val="11"/>
      <color theme="0" tint="-0.499984740745262"/>
      <name val="Calibri"/>
      <family val="2"/>
      <charset val="238"/>
    </font>
    <font>
      <sz val="11"/>
      <name val="Calibri"/>
      <family val="2"/>
    </font>
    <font>
      <sz val="10"/>
      <color rgb="FF000000"/>
      <name val="Arial"/>
      <family val="2"/>
    </font>
    <font>
      <i/>
      <sz val="10"/>
      <color rgb="FF000000"/>
      <name val="Arial"/>
      <family val="2"/>
    </font>
    <font>
      <sz val="11"/>
      <name val="Calibri"/>
      <family val="2"/>
      <charset val="238"/>
    </font>
    <font>
      <u/>
      <sz val="11"/>
      <color theme="10"/>
      <name val="Calibri"/>
      <family val="2"/>
    </font>
    <font>
      <sz val="10"/>
      <color rgb="FFFF0000"/>
      <name val="Arial"/>
      <family val="2"/>
      <charset val="238"/>
    </font>
    <font>
      <b/>
      <sz val="11"/>
      <color rgb="FF00B050"/>
      <name val="Calibri"/>
      <family val="2"/>
      <charset val="238"/>
      <scheme val="minor"/>
    </font>
    <font>
      <b/>
      <sz val="11"/>
      <color rgb="FFFF0000"/>
      <name val="Calibri"/>
      <family val="2"/>
      <charset val="238"/>
      <scheme val="minor"/>
    </font>
    <font>
      <b/>
      <sz val="11"/>
      <name val="Calibri"/>
      <family val="2"/>
      <charset val="238"/>
    </font>
    <font>
      <i/>
      <sz val="10"/>
      <name val="Arial"/>
      <family val="2"/>
      <charset val="238"/>
    </font>
    <font>
      <b/>
      <sz val="1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FFCC99"/>
        <bgColor rgb="FFFFCC99"/>
      </patternFill>
    </fill>
    <fill>
      <patternFill patternType="solid">
        <fgColor rgb="FFFFCC99"/>
        <bgColor rgb="FFFFFF00"/>
      </patternFill>
    </fill>
    <fill>
      <patternFill patternType="solid">
        <fgColor rgb="FFCCFFCC"/>
        <bgColor rgb="FFCCFFCC"/>
      </patternFill>
    </fill>
    <fill>
      <patternFill patternType="solid">
        <fgColor rgb="FFFFCC99"/>
        <bgColor indexed="64"/>
      </patternFill>
    </fill>
    <fill>
      <patternFill patternType="solid">
        <fgColor rgb="FFFFCC99"/>
        <bgColor rgb="FFD9D9D9"/>
      </patternFill>
    </fill>
    <fill>
      <patternFill patternType="solid">
        <fgColor theme="9" tint="0.59999389629810485"/>
        <bgColor rgb="FFCCFFCC"/>
      </patternFill>
    </fill>
    <fill>
      <patternFill patternType="solid">
        <fgColor theme="9" tint="0.59999389629810485"/>
        <bgColor indexed="64"/>
      </patternFill>
    </fill>
    <fill>
      <patternFill patternType="solid">
        <fgColor theme="9" tint="0.59999389629810485"/>
        <bgColor rgb="FFFFFF00"/>
      </patternFill>
    </fill>
    <fill>
      <patternFill patternType="solid">
        <fgColor theme="3" tint="0.39997558519241921"/>
        <bgColor rgb="FFC0C0C0"/>
      </patternFill>
    </fill>
    <fill>
      <patternFill patternType="solid">
        <fgColor theme="3" tint="0.39997558519241921"/>
        <bgColor rgb="FFFFCC99"/>
      </patternFill>
    </fill>
    <fill>
      <patternFill patternType="solid">
        <fgColor theme="3" tint="0.39997558519241921"/>
        <bgColor indexed="64"/>
      </patternFill>
    </fill>
    <fill>
      <patternFill patternType="solid">
        <fgColor rgb="FF92D050"/>
        <bgColor rgb="FFC0C0C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9">
    <xf numFmtId="0" fontId="0" fillId="0" borderId="0"/>
    <xf numFmtId="0" fontId="8" fillId="0" borderId="0"/>
    <xf numFmtId="0" fontId="9" fillId="0" borderId="0" applyNumberFormat="0" applyFill="0" applyBorder="0" applyAlignment="0" applyProtection="0"/>
    <xf numFmtId="0" fontId="10" fillId="0" borderId="0"/>
    <xf numFmtId="0" fontId="10" fillId="0" borderId="0"/>
    <xf numFmtId="0" fontId="11" fillId="0" borderId="0"/>
    <xf numFmtId="0" fontId="16" fillId="0" borderId="0" applyBorder="0" applyProtection="0"/>
    <xf numFmtId="0" fontId="25" fillId="0" borderId="0" applyNumberFormat="0" applyFill="0" applyBorder="0" applyAlignment="0" applyProtection="0"/>
    <xf numFmtId="0" fontId="10" fillId="0" borderId="0"/>
  </cellStyleXfs>
  <cellXfs count="269">
    <xf numFmtId="0" fontId="0" fillId="0" borderId="0" xfId="0"/>
    <xf numFmtId="0" fontId="2" fillId="0" borderId="1"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14" fontId="2" fillId="0" borderId="1" xfId="0" applyNumberFormat="1" applyFont="1" applyBorder="1" applyAlignment="1">
      <alignment horizontal="center" vertical="center" wrapText="1"/>
    </xf>
    <xf numFmtId="14" fontId="2" fillId="0" borderId="1" xfId="0" applyNumberFormat="1" applyFont="1" applyBorder="1" applyAlignment="1" applyProtection="1">
      <alignment vertical="center" wrapText="1"/>
      <protection locked="0" hidden="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14" fontId="2" fillId="0" borderId="3"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9" xfId="0" applyFont="1" applyBorder="1" applyAlignment="1">
      <alignment horizontal="center" vertical="center" wrapText="1"/>
    </xf>
    <xf numFmtId="14" fontId="2" fillId="0" borderId="22"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pplyProtection="1">
      <alignment horizontal="right" vertical="center" wrapText="1"/>
      <protection locked="0" hidden="1"/>
    </xf>
    <xf numFmtId="9" fontId="2" fillId="0" borderId="12" xfId="0" applyNumberFormat="1" applyFont="1" applyBorder="1" applyAlignment="1">
      <alignment horizontal="center" vertical="center" wrapText="1"/>
    </xf>
    <xf numFmtId="0" fontId="2" fillId="0" borderId="11" xfId="0" applyFont="1" applyBorder="1" applyAlignment="1" applyProtection="1">
      <alignment horizontal="center" vertical="center" wrapText="1"/>
      <protection hidden="1"/>
    </xf>
    <xf numFmtId="1" fontId="2" fillId="0" borderId="1" xfId="0" quotePrefix="1" applyNumberFormat="1" applyFont="1" applyFill="1" applyBorder="1" applyAlignment="1" applyProtection="1">
      <alignment horizontal="center" vertical="center"/>
      <protection locked="0" hidden="1"/>
    </xf>
    <xf numFmtId="0" fontId="1" fillId="0" borderId="11" xfId="0" applyFont="1" applyBorder="1" applyAlignment="1">
      <alignment horizontal="center" vertical="center" wrapText="1"/>
    </xf>
    <xf numFmtId="0" fontId="1" fillId="0" borderId="0" xfId="0" applyFont="1" applyAlignment="1" applyProtection="1">
      <alignment horizontal="left" vertical="center" wrapText="1"/>
      <protection hidden="1"/>
    </xf>
    <xf numFmtId="0" fontId="1" fillId="0" borderId="0" xfId="0" applyFont="1" applyAlignment="1" applyProtection="1">
      <alignment vertical="center" wrapText="1"/>
      <protection hidden="1"/>
    </xf>
    <xf numFmtId="164" fontId="1" fillId="0" borderId="0" xfId="0" applyNumberFormat="1" applyFont="1" applyAlignment="1" applyProtection="1">
      <alignment vertical="center" wrapText="1"/>
      <protection hidden="1"/>
    </xf>
    <xf numFmtId="0" fontId="2" fillId="0" borderId="0" xfId="0" applyFont="1" applyAlignment="1" applyProtection="1">
      <alignment horizontal="left" vertical="center"/>
      <protection hidden="1"/>
    </xf>
    <xf numFmtId="164" fontId="2" fillId="0" borderId="0" xfId="0" applyNumberFormat="1" applyFont="1" applyAlignment="1" applyProtection="1">
      <alignment horizontal="center" vertical="center" wrapText="1"/>
      <protection hidden="1"/>
    </xf>
    <xf numFmtId="1" fontId="2" fillId="0" borderId="1" xfId="0" applyNumberFormat="1" applyFont="1" applyFill="1" applyBorder="1" applyAlignment="1" applyProtection="1">
      <alignment horizontal="center" vertical="center"/>
      <protection locked="0" hidden="1"/>
    </xf>
    <xf numFmtId="164" fontId="2" fillId="0" borderId="0" xfId="0" applyNumberFormat="1" applyFont="1" applyAlignment="1" applyProtection="1">
      <alignment horizontal="center" vertical="center"/>
      <protection hidden="1"/>
    </xf>
    <xf numFmtId="0" fontId="1" fillId="0" borderId="1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9" fontId="2" fillId="0" borderId="12" xfId="0" applyNumberFormat="1" applyFont="1" applyFill="1" applyBorder="1" applyAlignment="1">
      <alignment horizontal="center" vertical="center" wrapText="1"/>
    </xf>
    <xf numFmtId="0" fontId="2" fillId="0" borderId="19" xfId="0" applyFont="1" applyBorder="1" applyAlignment="1" applyProtection="1">
      <alignment horizontal="center" vertical="center" wrapText="1"/>
      <protection hidden="1"/>
    </xf>
    <xf numFmtId="0" fontId="2" fillId="0" borderId="22" xfId="0" applyFont="1" applyBorder="1" applyAlignment="1" applyProtection="1">
      <alignment horizontal="right" vertical="center" wrapText="1"/>
      <protection locked="0" hidden="1"/>
    </xf>
    <xf numFmtId="14" fontId="2" fillId="0" borderId="22" xfId="0" applyNumberFormat="1" applyFont="1" applyBorder="1" applyAlignment="1" applyProtection="1">
      <alignment vertical="center" wrapText="1"/>
      <protection locked="0" hidden="1"/>
    </xf>
    <xf numFmtId="0" fontId="10" fillId="0" borderId="0" xfId="3"/>
    <xf numFmtId="0" fontId="12" fillId="0" borderId="1" xfId="3" applyFont="1" applyBorder="1" applyAlignment="1">
      <alignment horizontal="center"/>
    </xf>
    <xf numFmtId="0" fontId="12" fillId="4" borderId="1" xfId="3" applyFont="1" applyFill="1" applyBorder="1" applyAlignment="1">
      <alignment horizontal="center" wrapText="1"/>
    </xf>
    <xf numFmtId="0" fontId="12" fillId="5" borderId="34" xfId="3" applyFont="1" applyFill="1" applyBorder="1" applyAlignment="1">
      <alignment horizontal="left"/>
    </xf>
    <xf numFmtId="0" fontId="12" fillId="5" borderId="36" xfId="3" applyFont="1" applyFill="1" applyBorder="1" applyAlignment="1">
      <alignment vertical="top" wrapText="1"/>
    </xf>
    <xf numFmtId="0" fontId="12" fillId="5" borderId="34" xfId="3" applyFont="1" applyFill="1" applyBorder="1" applyAlignment="1">
      <alignment vertical="top" wrapText="1"/>
    </xf>
    <xf numFmtId="0" fontId="12" fillId="5" borderId="34" xfId="3" applyFont="1" applyFill="1" applyBorder="1" applyAlignment="1">
      <alignment horizontal="left" vertical="top" wrapText="1"/>
    </xf>
    <xf numFmtId="0" fontId="14" fillId="5" borderId="37" xfId="3" applyFont="1" applyFill="1" applyBorder="1" applyAlignment="1">
      <alignment vertical="top" wrapText="1"/>
    </xf>
    <xf numFmtId="0" fontId="12" fillId="5" borderId="36" xfId="3" applyFont="1" applyFill="1" applyBorder="1" applyAlignment="1">
      <alignment horizontal="left" vertical="top" wrapText="1"/>
    </xf>
    <xf numFmtId="0" fontId="14" fillId="5" borderId="38" xfId="3" applyFont="1" applyFill="1" applyBorder="1" applyAlignment="1">
      <alignment vertical="top" wrapText="1"/>
    </xf>
    <xf numFmtId="0" fontId="17" fillId="5" borderId="37" xfId="3" applyFont="1" applyFill="1" applyBorder="1" applyAlignment="1">
      <alignment vertical="top" wrapText="1"/>
    </xf>
    <xf numFmtId="0" fontId="18" fillId="5" borderId="38" xfId="3" applyFont="1" applyFill="1" applyBorder="1" applyAlignment="1">
      <alignment vertical="top" wrapText="1"/>
    </xf>
    <xf numFmtId="0" fontId="14" fillId="5" borderId="39" xfId="3" applyFont="1" applyFill="1" applyBorder="1" applyAlignment="1">
      <alignment horizontal="left" vertical="center"/>
    </xf>
    <xf numFmtId="49" fontId="14" fillId="5" borderId="34" xfId="3" applyNumberFormat="1" applyFont="1" applyFill="1" applyBorder="1" applyAlignment="1" applyProtection="1">
      <alignment vertical="top" wrapText="1"/>
    </xf>
    <xf numFmtId="0" fontId="14" fillId="5" borderId="41" xfId="3" applyFont="1" applyFill="1" applyBorder="1" applyAlignment="1">
      <alignment vertical="top" wrapText="1"/>
    </xf>
    <xf numFmtId="0" fontId="14" fillId="5" borderId="8" xfId="3" applyFont="1" applyFill="1" applyBorder="1" applyAlignment="1">
      <alignment horizontal="left" vertical="center"/>
    </xf>
    <xf numFmtId="0" fontId="17" fillId="5" borderId="10" xfId="3" applyFont="1" applyFill="1" applyBorder="1" applyAlignment="1">
      <alignment horizontal="left" vertical="center" wrapText="1"/>
    </xf>
    <xf numFmtId="0" fontId="14" fillId="5" borderId="11" xfId="3" applyFont="1" applyFill="1" applyBorder="1" applyAlignment="1">
      <alignment horizontal="left" vertical="center"/>
    </xf>
    <xf numFmtId="0" fontId="17" fillId="5" borderId="12" xfId="3" applyFont="1" applyFill="1" applyBorder="1" applyAlignment="1">
      <alignment horizontal="left" vertical="center"/>
    </xf>
    <xf numFmtId="0" fontId="14" fillId="5" borderId="15" xfId="3" applyFont="1" applyFill="1" applyBorder="1" applyAlignment="1">
      <alignment horizontal="left" vertical="center"/>
    </xf>
    <xf numFmtId="0" fontId="17" fillId="5" borderId="17" xfId="3" applyFont="1" applyFill="1" applyBorder="1" applyAlignment="1">
      <alignment horizontal="left" vertical="center" wrapText="1"/>
    </xf>
    <xf numFmtId="0" fontId="14" fillId="5" borderId="31" xfId="3" applyFont="1" applyFill="1" applyBorder="1" applyAlignment="1">
      <alignment vertical="top" wrapText="1"/>
    </xf>
    <xf numFmtId="0" fontId="14" fillId="5" borderId="33" xfId="3" applyFont="1" applyFill="1" applyBorder="1" applyAlignment="1">
      <alignment vertical="top" wrapText="1"/>
    </xf>
    <xf numFmtId="0" fontId="14" fillId="5" borderId="29" xfId="3" applyFont="1" applyFill="1" applyBorder="1" applyAlignment="1">
      <alignment horizontal="left" vertical="center"/>
    </xf>
    <xf numFmtId="0" fontId="17" fillId="5" borderId="46" xfId="3" applyFont="1" applyFill="1" applyBorder="1" applyAlignment="1">
      <alignment horizontal="left" vertical="center" wrapText="1"/>
    </xf>
    <xf numFmtId="0" fontId="14" fillId="5" borderId="47" xfId="3" applyFont="1" applyFill="1" applyBorder="1" applyAlignment="1">
      <alignment horizontal="left" vertical="center"/>
    </xf>
    <xf numFmtId="0" fontId="17" fillId="5" borderId="48" xfId="3" applyFont="1" applyFill="1" applyBorder="1" applyAlignment="1">
      <alignment horizontal="left" vertical="center" wrapText="1"/>
    </xf>
    <xf numFmtId="0" fontId="14" fillId="5" borderId="15" xfId="3" applyFont="1" applyFill="1" applyBorder="1" applyAlignment="1">
      <alignment vertical="top" wrapText="1"/>
    </xf>
    <xf numFmtId="0" fontId="17" fillId="5" borderId="17" xfId="3" applyFont="1" applyFill="1" applyBorder="1" applyAlignment="1">
      <alignment vertical="top" wrapText="1"/>
    </xf>
    <xf numFmtId="0" fontId="14" fillId="5" borderId="11" xfId="3" applyFont="1" applyFill="1" applyBorder="1" applyAlignment="1">
      <alignment vertical="top" wrapText="1"/>
    </xf>
    <xf numFmtId="0" fontId="17" fillId="5" borderId="12" xfId="3" applyFont="1" applyFill="1" applyBorder="1" applyAlignment="1">
      <alignment vertical="top" wrapText="1"/>
    </xf>
    <xf numFmtId="0" fontId="17" fillId="5" borderId="46" xfId="3" applyFont="1" applyFill="1" applyBorder="1" applyAlignment="1">
      <alignment horizontal="left" vertical="center"/>
    </xf>
    <xf numFmtId="0" fontId="14" fillId="5" borderId="12" xfId="3" applyFont="1" applyFill="1" applyBorder="1" applyAlignment="1">
      <alignment vertical="top" wrapText="1"/>
    </xf>
    <xf numFmtId="0" fontId="19" fillId="5" borderId="34" xfId="3" applyFont="1" applyFill="1" applyBorder="1" applyAlignment="1">
      <alignment vertical="top" wrapText="1"/>
    </xf>
    <xf numFmtId="0" fontId="14" fillId="5" borderId="19" xfId="3" applyFont="1" applyFill="1" applyBorder="1" applyAlignment="1">
      <alignment horizontal="left" vertical="center"/>
    </xf>
    <xf numFmtId="0" fontId="17" fillId="5" borderId="44" xfId="3" applyFont="1" applyFill="1" applyBorder="1" applyAlignment="1">
      <alignment horizontal="left" vertical="center" wrapText="1"/>
    </xf>
    <xf numFmtId="0" fontId="17" fillId="5" borderId="4" xfId="3" applyFont="1" applyFill="1" applyBorder="1" applyAlignment="1">
      <alignment horizontal="left" vertical="center"/>
    </xf>
    <xf numFmtId="0" fontId="20" fillId="0" borderId="0" xfId="3" applyFont="1"/>
    <xf numFmtId="4" fontId="13" fillId="0" borderId="0" xfId="3" applyNumberFormat="1" applyFont="1"/>
    <xf numFmtId="4" fontId="13" fillId="0" borderId="1" xfId="3" applyNumberFormat="1" applyFont="1" applyBorder="1" applyAlignment="1">
      <alignment horizontal="right" wrapText="1"/>
    </xf>
    <xf numFmtId="4" fontId="12" fillId="0" borderId="1" xfId="3" applyNumberFormat="1" applyFont="1" applyBorder="1" applyAlignment="1">
      <alignment horizontal="right"/>
    </xf>
    <xf numFmtId="4" fontId="13" fillId="0" borderId="1" xfId="3" applyNumberFormat="1" applyFont="1" applyBorder="1" applyAlignment="1">
      <alignment horizontal="right"/>
    </xf>
    <xf numFmtId="0" fontId="12" fillId="9" borderId="34" xfId="3" applyFont="1" applyFill="1" applyBorder="1" applyAlignment="1">
      <alignment vertical="top" wrapText="1"/>
    </xf>
    <xf numFmtId="0" fontId="22" fillId="8" borderId="34" xfId="3" applyFont="1" applyFill="1" applyBorder="1" applyAlignment="1">
      <alignment vertical="top" wrapText="1"/>
    </xf>
    <xf numFmtId="49" fontId="14" fillId="5" borderId="34" xfId="3" applyNumberFormat="1" applyFont="1" applyFill="1" applyBorder="1" applyAlignment="1">
      <alignment vertical="top" wrapText="1"/>
    </xf>
    <xf numFmtId="0" fontId="14" fillId="8" borderId="34" xfId="3" applyFont="1" applyFill="1" applyBorder="1" applyAlignment="1">
      <alignment vertical="top" wrapText="1"/>
    </xf>
    <xf numFmtId="0" fontId="24" fillId="11" borderId="34" xfId="3" applyFont="1" applyFill="1" applyBorder="1"/>
    <xf numFmtId="0" fontId="26" fillId="5" borderId="20" xfId="3" applyFont="1" applyFill="1" applyBorder="1" applyAlignment="1">
      <alignment horizontal="left" vertical="center"/>
    </xf>
    <xf numFmtId="0" fontId="14" fillId="6" borderId="34" xfId="3" applyFont="1" applyFill="1" applyBorder="1" applyAlignment="1">
      <alignment horizontal="center" vertical="top" wrapText="1"/>
    </xf>
    <xf numFmtId="0" fontId="14" fillId="6" borderId="33" xfId="3" applyFont="1" applyFill="1" applyBorder="1" applyAlignment="1">
      <alignment horizontal="center" vertical="top" wrapText="1"/>
    </xf>
    <xf numFmtId="0" fontId="17" fillId="5" borderId="52" xfId="3" applyFont="1" applyFill="1" applyBorder="1" applyAlignment="1">
      <alignment horizontal="left" vertical="center" wrapText="1"/>
    </xf>
    <xf numFmtId="49" fontId="17" fillId="5" borderId="4" xfId="3" applyNumberFormat="1" applyFont="1" applyFill="1" applyBorder="1" applyAlignment="1">
      <alignment horizontal="left" vertical="center"/>
    </xf>
    <xf numFmtId="0" fontId="17" fillId="5" borderId="37" xfId="0" applyFont="1" applyFill="1" applyBorder="1" applyAlignment="1">
      <alignment vertical="top" wrapText="1"/>
    </xf>
    <xf numFmtId="0" fontId="14" fillId="5" borderId="36" xfId="3" applyFont="1" applyFill="1" applyBorder="1" applyAlignment="1">
      <alignment vertical="top" wrapText="1"/>
    </xf>
    <xf numFmtId="0" fontId="14" fillId="5" borderId="37" xfId="3" applyFont="1" applyFill="1" applyBorder="1" applyAlignment="1">
      <alignment vertical="top" wrapText="1"/>
    </xf>
    <xf numFmtId="0" fontId="14" fillId="5" borderId="34" xfId="3" applyFont="1" applyFill="1" applyBorder="1" applyAlignment="1">
      <alignment vertical="top" wrapText="1"/>
    </xf>
    <xf numFmtId="0" fontId="14" fillId="6" borderId="33" xfId="3" applyFont="1" applyFill="1" applyBorder="1" applyAlignment="1">
      <alignment horizontal="center" vertical="top" wrapText="1"/>
    </xf>
    <xf numFmtId="0" fontId="14" fillId="0" borderId="1" xfId="3" applyFont="1" applyBorder="1" applyAlignment="1">
      <alignment horizontal="left"/>
    </xf>
    <xf numFmtId="0" fontId="14" fillId="5" borderId="18" xfId="3" applyFont="1" applyFill="1" applyBorder="1" applyAlignment="1">
      <alignment vertical="top" wrapText="1"/>
    </xf>
    <xf numFmtId="0" fontId="14" fillId="12" borderId="36" xfId="1" applyFont="1" applyFill="1" applyBorder="1" applyAlignment="1">
      <alignment vertical="top" wrapText="1"/>
    </xf>
    <xf numFmtId="0" fontId="14" fillId="12" borderId="34" xfId="1" applyFont="1" applyFill="1" applyBorder="1" applyAlignment="1">
      <alignment vertical="top" wrapText="1"/>
    </xf>
    <xf numFmtId="0" fontId="8" fillId="0" borderId="0" xfId="1"/>
    <xf numFmtId="0" fontId="14" fillId="12" borderId="38" xfId="1" applyFont="1" applyFill="1" applyBorder="1" applyAlignment="1">
      <alignment vertical="top" wrapText="1"/>
    </xf>
    <xf numFmtId="0" fontId="14" fillId="12" borderId="37" xfId="1" applyFont="1" applyFill="1" applyBorder="1" applyAlignment="1">
      <alignment vertical="top" wrapText="1"/>
    </xf>
    <xf numFmtId="0" fontId="17" fillId="12" borderId="37" xfId="1" applyFont="1" applyFill="1" applyBorder="1" applyAlignment="1">
      <alignment vertical="top" wrapText="1"/>
    </xf>
    <xf numFmtId="0" fontId="14" fillId="12" borderId="53" xfId="1" applyFont="1" applyFill="1" applyBorder="1" applyAlignment="1">
      <alignment vertical="top" wrapText="1"/>
    </xf>
    <xf numFmtId="0" fontId="10" fillId="0" borderId="1" xfId="3" applyBorder="1"/>
    <xf numFmtId="4" fontId="10" fillId="0" borderId="1" xfId="3" applyNumberFormat="1" applyBorder="1" applyAlignment="1">
      <alignment horizontal="right"/>
    </xf>
    <xf numFmtId="4" fontId="12" fillId="0" borderId="1" xfId="3" applyNumberFormat="1" applyFont="1" applyFill="1" applyBorder="1" applyAlignment="1">
      <alignment horizontal="right"/>
    </xf>
    <xf numFmtId="0" fontId="12" fillId="5" borderId="36" xfId="3" applyFont="1" applyFill="1" applyBorder="1" applyAlignment="1">
      <alignment horizontal="left" vertical="top" wrapText="1"/>
    </xf>
    <xf numFmtId="0" fontId="14" fillId="6" borderId="34" xfId="3" applyFont="1" applyFill="1" applyBorder="1" applyAlignment="1">
      <alignment horizontal="center" vertical="top" wrapText="1"/>
    </xf>
    <xf numFmtId="0" fontId="14" fillId="5" borderId="36" xfId="3" applyFont="1" applyFill="1" applyBorder="1" applyAlignment="1">
      <alignment vertical="top" wrapText="1"/>
    </xf>
    <xf numFmtId="0" fontId="14" fillId="5" borderId="37" xfId="3" applyFont="1" applyFill="1" applyBorder="1" applyAlignment="1">
      <alignment vertical="top" wrapText="1"/>
    </xf>
    <xf numFmtId="0" fontId="19" fillId="8" borderId="34" xfId="3" applyFont="1" applyFill="1" applyBorder="1" applyAlignment="1">
      <alignment vertical="top" wrapText="1"/>
    </xf>
    <xf numFmtId="0" fontId="19" fillId="8" borderId="34" xfId="3" applyFont="1" applyFill="1" applyBorder="1" applyAlignment="1">
      <alignment horizontal="left" vertical="top" wrapText="1"/>
    </xf>
    <xf numFmtId="0" fontId="14" fillId="5" borderId="18" xfId="3" applyFont="1" applyFill="1" applyBorder="1" applyAlignment="1">
      <alignment horizontal="left" vertical="top" wrapText="1"/>
    </xf>
    <xf numFmtId="0" fontId="14" fillId="5" borderId="34" xfId="3" applyFont="1" applyFill="1" applyBorder="1" applyAlignment="1">
      <alignment vertical="top" wrapText="1"/>
    </xf>
    <xf numFmtId="0" fontId="18" fillId="5" borderId="37" xfId="3" applyFont="1" applyFill="1" applyBorder="1" applyAlignment="1">
      <alignment vertical="top" wrapText="1"/>
    </xf>
    <xf numFmtId="0" fontId="18" fillId="5" borderId="37" xfId="3" applyFont="1" applyFill="1" applyBorder="1" applyAlignment="1">
      <alignment horizontal="center" vertical="top" wrapText="1"/>
    </xf>
    <xf numFmtId="0" fontId="18" fillId="5" borderId="38" xfId="3" applyFont="1" applyFill="1" applyBorder="1" applyAlignment="1">
      <alignment horizontal="center" vertical="top" wrapText="1"/>
    </xf>
    <xf numFmtId="0" fontId="12" fillId="15" borderId="34" xfId="3" applyFont="1" applyFill="1" applyBorder="1" applyAlignment="1">
      <alignment vertical="top" wrapText="1"/>
    </xf>
    <xf numFmtId="0" fontId="31" fillId="8" borderId="34" xfId="3" applyFont="1" applyFill="1" applyBorder="1" applyAlignment="1">
      <alignment horizontal="center" vertical="top" wrapText="1"/>
    </xf>
    <xf numFmtId="0" fontId="12" fillId="5" borderId="37" xfId="3" applyFont="1" applyFill="1" applyBorder="1" applyAlignment="1">
      <alignment vertical="top" wrapText="1"/>
    </xf>
    <xf numFmtId="0" fontId="10" fillId="0" borderId="0" xfId="3" applyBorder="1"/>
    <xf numFmtId="4" fontId="10" fillId="0" borderId="0" xfId="3" applyNumberFormat="1" applyBorder="1" applyAlignment="1">
      <alignment horizontal="right"/>
    </xf>
    <xf numFmtId="4" fontId="12" fillId="0" borderId="0" xfId="3" applyNumberFormat="1" applyFont="1" applyFill="1" applyBorder="1" applyAlignment="1">
      <alignment horizontal="right"/>
    </xf>
    <xf numFmtId="0" fontId="13" fillId="7" borderId="0" xfId="3" applyFont="1" applyFill="1" applyBorder="1"/>
    <xf numFmtId="4" fontId="13" fillId="7" borderId="0" xfId="3" applyNumberFormat="1" applyFont="1" applyFill="1" applyBorder="1" applyAlignment="1">
      <alignment horizontal="right"/>
    </xf>
    <xf numFmtId="0" fontId="13" fillId="4" borderId="1" xfId="8" applyFont="1" applyFill="1" applyBorder="1" applyAlignment="1" applyProtection="1">
      <alignment wrapText="1"/>
    </xf>
    <xf numFmtId="165" fontId="13" fillId="4" borderId="1" xfId="8" applyNumberFormat="1" applyFont="1" applyFill="1" applyBorder="1" applyAlignment="1" applyProtection="1">
      <alignment wrapText="1"/>
    </xf>
    <xf numFmtId="0" fontId="13" fillId="19" borderId="1" xfId="8" applyFont="1" applyFill="1" applyBorder="1" applyAlignment="1" applyProtection="1">
      <alignment wrapText="1"/>
    </xf>
    <xf numFmtId="166" fontId="13" fillId="19" borderId="1" xfId="8" applyNumberFormat="1" applyFont="1" applyFill="1" applyBorder="1" applyAlignment="1" applyProtection="1">
      <alignment wrapText="1"/>
    </xf>
    <xf numFmtId="0" fontId="12" fillId="8" borderId="34" xfId="3" applyFont="1" applyFill="1" applyBorder="1" applyAlignment="1">
      <alignment vertical="top" wrapText="1"/>
    </xf>
    <xf numFmtId="0" fontId="14" fillId="6" borderId="36" xfId="3" applyFont="1" applyFill="1" applyBorder="1" applyAlignment="1">
      <alignment horizontal="center" vertical="top" wrapText="1"/>
    </xf>
    <xf numFmtId="0" fontId="18" fillId="5" borderId="36" xfId="3" applyFont="1" applyFill="1" applyBorder="1" applyAlignment="1">
      <alignment vertical="top" wrapText="1"/>
    </xf>
    <xf numFmtId="0" fontId="14" fillId="12" borderId="18" xfId="1" applyFont="1" applyFill="1" applyBorder="1" applyAlignment="1">
      <alignment vertical="top" wrapText="1"/>
    </xf>
    <xf numFmtId="0" fontId="1" fillId="0" borderId="11"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29"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locked="0" hidden="1"/>
    </xf>
    <xf numFmtId="0" fontId="2" fillId="0" borderId="12"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locked="0" hidden="1"/>
    </xf>
    <xf numFmtId="0" fontId="2" fillId="0" borderId="5" xfId="0" applyFont="1" applyBorder="1" applyAlignment="1" applyProtection="1">
      <alignment horizontal="center" vertical="center" wrapText="1"/>
      <protection locked="0" hidden="1"/>
    </xf>
    <xf numFmtId="0" fontId="2" fillId="0" borderId="2" xfId="0" applyFont="1" applyBorder="1" applyAlignment="1" applyProtection="1">
      <alignment horizontal="center" vertical="center"/>
      <protection locked="0" hidden="1"/>
    </xf>
    <xf numFmtId="0" fontId="2" fillId="0" borderId="3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wrapText="1"/>
      <protection locked="0" hidden="1"/>
    </xf>
    <xf numFmtId="0" fontId="1" fillId="0" borderId="24"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2" borderId="13"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164" fontId="2" fillId="0" borderId="4" xfId="0" quotePrefix="1" applyNumberFormat="1" applyFont="1" applyFill="1" applyBorder="1" applyAlignment="1" applyProtection="1">
      <alignment horizontal="center" vertical="center"/>
      <protection locked="0" hidden="1"/>
    </xf>
    <xf numFmtId="164" fontId="2" fillId="0" borderId="14" xfId="0" applyNumberFormat="1" applyFont="1" applyFill="1" applyBorder="1" applyAlignment="1" applyProtection="1">
      <alignment horizontal="center" vertical="center"/>
      <protection locked="0" hidden="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pplyProtection="1">
      <alignment horizontal="center" vertical="center" wrapText="1"/>
      <protection locked="0" hidden="1"/>
    </xf>
    <xf numFmtId="0" fontId="2" fillId="0" borderId="12" xfId="0" applyFont="1" applyBorder="1" applyAlignment="1" applyProtection="1">
      <alignment horizontal="center" vertical="center" wrapText="1"/>
      <protection locked="0" hidden="1"/>
    </xf>
    <xf numFmtId="0" fontId="2" fillId="0" borderId="4"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164" fontId="2" fillId="0" borderId="4" xfId="0" applyNumberFormat="1" applyFont="1" applyFill="1" applyBorder="1" applyAlignment="1" applyProtection="1">
      <alignment horizontal="center" vertical="center"/>
      <protection locked="0" hidden="1"/>
    </xf>
    <xf numFmtId="0" fontId="1" fillId="0" borderId="4" xfId="0" applyFont="1" applyBorder="1" applyAlignment="1" applyProtection="1">
      <alignment horizontal="center" vertical="center" wrapText="1"/>
      <protection locked="0" hidden="1"/>
    </xf>
    <xf numFmtId="0" fontId="2" fillId="0" borderId="6" xfId="0"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wrapText="1"/>
      <protection locked="0" hidden="1"/>
    </xf>
    <xf numFmtId="1" fontId="2" fillId="0" borderId="0" xfId="0" applyNumberFormat="1" applyFont="1" applyAlignment="1" applyProtection="1">
      <alignment horizontal="left" vertical="center"/>
      <protection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7"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1"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5" fillId="6" borderId="21" xfId="3" applyFont="1" applyFill="1" applyBorder="1" applyAlignment="1">
      <alignment horizontal="center" vertical="top" wrapText="1"/>
    </xf>
    <xf numFmtId="0" fontId="15" fillId="6" borderId="23" xfId="3" applyFont="1" applyFill="1" applyBorder="1" applyAlignment="1">
      <alignment horizontal="center" vertical="top" wrapText="1"/>
    </xf>
    <xf numFmtId="0" fontId="17" fillId="5" borderId="34" xfId="3" applyFont="1" applyFill="1" applyBorder="1" applyAlignment="1">
      <alignment horizontal="left" vertical="top" wrapText="1"/>
    </xf>
    <xf numFmtId="0" fontId="14" fillId="6" borderId="34" xfId="3" applyFont="1" applyFill="1" applyBorder="1" applyAlignment="1">
      <alignment horizontal="center" vertical="top" wrapText="1"/>
    </xf>
    <xf numFmtId="0" fontId="14" fillId="5" borderId="42" xfId="3" applyFont="1" applyFill="1" applyBorder="1" applyAlignment="1">
      <alignment horizontal="left" vertical="top" wrapText="1"/>
    </xf>
    <xf numFmtId="0" fontId="14" fillId="5" borderId="43" xfId="3" applyFont="1" applyFill="1" applyBorder="1" applyAlignment="1">
      <alignment horizontal="left" vertical="top" wrapText="1"/>
    </xf>
    <xf numFmtId="0" fontId="15" fillId="6" borderId="54" xfId="3" applyFont="1" applyFill="1" applyBorder="1" applyAlignment="1">
      <alignment horizontal="center" vertical="top" wrapText="1"/>
    </xf>
    <xf numFmtId="0" fontId="15" fillId="6" borderId="55" xfId="3" applyFont="1" applyFill="1" applyBorder="1" applyAlignment="1">
      <alignment horizontal="center" vertical="top" wrapText="1"/>
    </xf>
    <xf numFmtId="0" fontId="15" fillId="13" borderId="50" xfId="5" applyFont="1" applyFill="1" applyBorder="1" applyAlignment="1">
      <alignment horizontal="center" vertical="top" wrapText="1"/>
    </xf>
    <xf numFmtId="0" fontId="24" fillId="14" borderId="51" xfId="5" applyFont="1" applyFill="1" applyBorder="1" applyAlignment="1">
      <alignment horizontal="center"/>
    </xf>
    <xf numFmtId="0" fontId="12" fillId="5" borderId="36" xfId="3" applyFont="1" applyFill="1" applyBorder="1" applyAlignment="1">
      <alignment horizontal="left" vertical="top" wrapText="1"/>
    </xf>
    <xf numFmtId="0" fontId="15" fillId="6" borderId="8" xfId="3" applyFont="1" applyFill="1" applyBorder="1" applyAlignment="1">
      <alignment horizontal="center" vertical="top" wrapText="1"/>
    </xf>
    <xf numFmtId="0" fontId="15" fillId="6" borderId="10" xfId="3" applyFont="1" applyFill="1" applyBorder="1" applyAlignment="1">
      <alignment horizontal="center" vertical="top" wrapText="1"/>
    </xf>
    <xf numFmtId="0" fontId="12" fillId="0" borderId="0" xfId="3" applyFont="1" applyBorder="1" applyAlignment="1">
      <alignment horizontal="center"/>
    </xf>
    <xf numFmtId="0" fontId="13" fillId="0" borderId="0" xfId="3" applyFont="1" applyBorder="1" applyAlignment="1">
      <alignment horizontal="center"/>
    </xf>
    <xf numFmtId="0" fontId="12" fillId="16" borderId="34" xfId="3" applyFont="1" applyFill="1" applyBorder="1" applyAlignment="1">
      <alignment horizontal="center"/>
    </xf>
    <xf numFmtId="0" fontId="12" fillId="16" borderId="33" xfId="3" applyFont="1" applyFill="1" applyBorder="1" applyAlignment="1">
      <alignment horizontal="center" vertical="top" wrapText="1"/>
    </xf>
    <xf numFmtId="0" fontId="12" fillId="16" borderId="34" xfId="3" applyFont="1" applyFill="1" applyBorder="1" applyAlignment="1">
      <alignment horizontal="center" vertical="top" wrapText="1"/>
    </xf>
    <xf numFmtId="0" fontId="14" fillId="5" borderId="36" xfId="3" applyFont="1" applyFill="1" applyBorder="1" applyAlignment="1">
      <alignment vertical="top" wrapText="1"/>
    </xf>
    <xf numFmtId="0" fontId="14" fillId="5" borderId="37" xfId="3" applyFont="1" applyFill="1" applyBorder="1" applyAlignment="1">
      <alignment vertical="top" wrapText="1"/>
    </xf>
    <xf numFmtId="0" fontId="15" fillId="6" borderId="24" xfId="3" applyFont="1" applyFill="1" applyBorder="1" applyAlignment="1">
      <alignment horizontal="center" vertical="top" wrapText="1"/>
    </xf>
    <xf numFmtId="0" fontId="15" fillId="6" borderId="26" xfId="3" applyFont="1" applyFill="1" applyBorder="1" applyAlignment="1">
      <alignment horizontal="center" vertical="top" wrapText="1"/>
    </xf>
    <xf numFmtId="0" fontId="15" fillId="6" borderId="40" xfId="3" applyFont="1" applyFill="1" applyBorder="1" applyAlignment="1">
      <alignment horizontal="center" vertical="top" wrapText="1"/>
    </xf>
    <xf numFmtId="0" fontId="15" fillId="6" borderId="41" xfId="3" applyFont="1" applyFill="1" applyBorder="1" applyAlignment="1">
      <alignment horizontal="center" vertical="top" wrapText="1"/>
    </xf>
    <xf numFmtId="0" fontId="12" fillId="16" borderId="35" xfId="3" applyFont="1" applyFill="1" applyBorder="1" applyAlignment="1">
      <alignment horizontal="center"/>
    </xf>
    <xf numFmtId="0" fontId="30" fillId="13" borderId="50" xfId="5" applyFont="1" applyFill="1" applyBorder="1" applyAlignment="1">
      <alignment horizontal="center" vertical="top" wrapText="1"/>
    </xf>
    <xf numFmtId="0" fontId="12" fillId="5" borderId="31" xfId="3" applyFont="1" applyFill="1" applyBorder="1" applyAlignment="1">
      <alignment horizontal="center" vertical="top" wrapText="1"/>
    </xf>
    <xf numFmtId="0" fontId="12" fillId="5" borderId="32" xfId="3" applyFont="1" applyFill="1" applyBorder="1" applyAlignment="1">
      <alignment horizontal="center" vertical="top" wrapText="1"/>
    </xf>
    <xf numFmtId="0" fontId="12" fillId="5" borderId="33" xfId="3" applyFont="1" applyFill="1" applyBorder="1" applyAlignment="1">
      <alignment horizontal="center" vertical="top" wrapText="1"/>
    </xf>
    <xf numFmtId="0" fontId="24" fillId="14" borderId="51" xfId="5" applyFont="1" applyFill="1" applyBorder="1"/>
    <xf numFmtId="0" fontId="19" fillId="17" borderId="34" xfId="3" applyFont="1" applyFill="1" applyBorder="1" applyAlignment="1">
      <alignment horizontal="center" vertical="top" wrapText="1"/>
    </xf>
    <xf numFmtId="0" fontId="21" fillId="18" borderId="34" xfId="3" applyFont="1" applyFill="1" applyBorder="1" applyAlignment="1">
      <alignment horizontal="center"/>
    </xf>
    <xf numFmtId="0" fontId="12" fillId="17" borderId="34" xfId="3" applyFont="1" applyFill="1" applyBorder="1" applyAlignment="1">
      <alignment horizontal="center" vertical="top" wrapText="1"/>
    </xf>
    <xf numFmtId="0" fontId="29" fillId="18" borderId="34" xfId="3" applyFont="1" applyFill="1" applyBorder="1" applyAlignment="1">
      <alignment horizontal="center"/>
    </xf>
    <xf numFmtId="0" fontId="18" fillId="5" borderId="31" xfId="3" applyFont="1" applyFill="1" applyBorder="1" applyAlignment="1">
      <alignment horizontal="center" vertical="top" wrapText="1"/>
    </xf>
    <xf numFmtId="0" fontId="18" fillId="5" borderId="32" xfId="3" applyFont="1" applyFill="1" applyBorder="1" applyAlignment="1">
      <alignment horizontal="center" vertical="top" wrapText="1"/>
    </xf>
    <xf numFmtId="0" fontId="18" fillId="5" borderId="33" xfId="3" applyFont="1" applyFill="1" applyBorder="1" applyAlignment="1">
      <alignment horizontal="center" vertical="top" wrapText="1"/>
    </xf>
    <xf numFmtId="0" fontId="23" fillId="10" borderId="34" xfId="3" applyFont="1" applyFill="1" applyBorder="1" applyAlignment="1">
      <alignment horizontal="center" vertical="top" wrapText="1"/>
    </xf>
    <xf numFmtId="0" fontId="15" fillId="6" borderId="5" xfId="3" applyFont="1" applyFill="1" applyBorder="1" applyAlignment="1">
      <alignment horizontal="center" vertical="top" wrapText="1"/>
    </xf>
    <xf numFmtId="0" fontId="15" fillId="6" borderId="12" xfId="3" applyFont="1" applyFill="1" applyBorder="1" applyAlignment="1">
      <alignment horizontal="center" vertical="top" wrapText="1"/>
    </xf>
    <xf numFmtId="0" fontId="14" fillId="5" borderId="45" xfId="3" applyFont="1" applyFill="1" applyBorder="1" applyAlignment="1">
      <alignment horizontal="left" vertical="top" wrapText="1"/>
    </xf>
    <xf numFmtId="0" fontId="12" fillId="5" borderId="24" xfId="3" applyFont="1" applyFill="1" applyBorder="1" applyAlignment="1">
      <alignment horizontal="left" vertical="top" wrapText="1"/>
    </xf>
    <xf numFmtId="0" fontId="14" fillId="5" borderId="24" xfId="3" applyFont="1" applyFill="1" applyBorder="1" applyAlignment="1">
      <alignment vertical="top" wrapText="1"/>
    </xf>
    <xf numFmtId="0" fontId="15" fillId="6" borderId="31" xfId="3" applyFont="1" applyFill="1" applyBorder="1" applyAlignment="1">
      <alignment horizontal="center" vertical="top" wrapText="1"/>
    </xf>
    <xf numFmtId="0" fontId="15" fillId="6" borderId="33" xfId="3" applyFont="1" applyFill="1" applyBorder="1" applyAlignment="1">
      <alignment horizontal="center" vertical="top" wrapText="1"/>
    </xf>
    <xf numFmtId="0" fontId="15" fillId="13" borderId="56" xfId="5" applyFont="1" applyFill="1" applyBorder="1" applyAlignment="1">
      <alignment horizontal="center" vertical="top" wrapText="1"/>
    </xf>
    <xf numFmtId="0" fontId="24" fillId="14" borderId="57" xfId="5" applyFont="1" applyFill="1" applyBorder="1"/>
    <xf numFmtId="0" fontId="15" fillId="13" borderId="58" xfId="5" applyFont="1" applyFill="1" applyBorder="1" applyAlignment="1">
      <alignment horizontal="center" vertical="top" wrapText="1"/>
    </xf>
    <xf numFmtId="0" fontId="24" fillId="14" borderId="59" xfId="5" applyFont="1" applyFill="1" applyBorder="1"/>
    <xf numFmtId="0" fontId="14" fillId="5" borderId="24" xfId="3" applyFont="1" applyFill="1" applyBorder="1" applyAlignment="1">
      <alignment horizontal="left" vertical="top" wrapText="1"/>
    </xf>
    <xf numFmtId="0" fontId="14" fillId="5" borderId="18" xfId="3" applyFont="1" applyFill="1" applyBorder="1" applyAlignment="1">
      <alignment horizontal="left" vertical="top" wrapText="1"/>
    </xf>
    <xf numFmtId="0" fontId="15" fillId="6" borderId="1" xfId="3" applyFont="1" applyFill="1" applyBorder="1" applyAlignment="1">
      <alignment horizontal="center" vertical="top" wrapText="1"/>
    </xf>
    <xf numFmtId="0" fontId="15" fillId="6" borderId="11" xfId="3" applyFont="1" applyFill="1" applyBorder="1" applyAlignment="1">
      <alignment horizontal="center" vertical="top" wrapText="1"/>
    </xf>
    <xf numFmtId="0" fontId="15" fillId="6" borderId="15" xfId="3" applyFont="1" applyFill="1" applyBorder="1" applyAlignment="1">
      <alignment horizontal="center" vertical="top" wrapText="1"/>
    </xf>
    <xf numFmtId="0" fontId="15" fillId="6" borderId="17" xfId="3" applyFont="1" applyFill="1" applyBorder="1" applyAlignment="1">
      <alignment horizontal="center" vertical="top" wrapText="1"/>
    </xf>
    <xf numFmtId="0" fontId="15" fillId="6" borderId="29" xfId="3" applyFont="1" applyFill="1" applyBorder="1" applyAlignment="1">
      <alignment horizontal="center" vertical="top" wrapText="1"/>
    </xf>
    <xf numFmtId="0" fontId="15" fillId="6" borderId="46" xfId="3" applyFont="1" applyFill="1" applyBorder="1" applyAlignment="1">
      <alignment horizontal="center" vertical="top" wrapText="1"/>
    </xf>
    <xf numFmtId="0" fontId="14" fillId="5" borderId="49" xfId="3" applyFont="1" applyFill="1" applyBorder="1" applyAlignment="1">
      <alignment horizontal="left" vertical="top" wrapText="1"/>
    </xf>
    <xf numFmtId="0" fontId="15" fillId="6" borderId="19" xfId="3" applyFont="1" applyFill="1" applyBorder="1" applyAlignment="1">
      <alignment horizontal="center" vertical="top" wrapText="1"/>
    </xf>
    <xf numFmtId="0" fontId="14" fillId="5" borderId="31" xfId="3" applyFont="1" applyFill="1" applyBorder="1" applyAlignment="1">
      <alignment horizontal="left" vertical="top" wrapText="1"/>
    </xf>
    <xf numFmtId="0" fontId="14" fillId="5" borderId="33" xfId="3" applyFont="1" applyFill="1" applyBorder="1" applyAlignment="1">
      <alignment horizontal="left" vertical="top" wrapText="1"/>
    </xf>
    <xf numFmtId="0" fontId="14" fillId="5" borderId="34" xfId="3" applyFont="1" applyFill="1" applyBorder="1" applyAlignment="1">
      <alignment vertical="top" wrapText="1"/>
    </xf>
    <xf numFmtId="0" fontId="22" fillId="8" borderId="36" xfId="3" applyFont="1" applyFill="1" applyBorder="1" applyAlignment="1">
      <alignment horizontal="center" vertical="top" wrapText="1"/>
    </xf>
    <xf numFmtId="0" fontId="22" fillId="8" borderId="38" xfId="3" applyFont="1" applyFill="1" applyBorder="1" applyAlignment="1">
      <alignment horizontal="center" vertical="top" wrapText="1"/>
    </xf>
    <xf numFmtId="0" fontId="22" fillId="8" borderId="37" xfId="3" applyFont="1" applyFill="1" applyBorder="1" applyAlignment="1">
      <alignment horizontal="center" vertical="top" wrapText="1"/>
    </xf>
    <xf numFmtId="0" fontId="11" fillId="0" borderId="0" xfId="0" applyFont="1" applyAlignment="1">
      <alignment wrapText="1"/>
    </xf>
    <xf numFmtId="0" fontId="0" fillId="0" borderId="0" xfId="0" applyFont="1" applyAlignment="1">
      <alignment wrapText="1"/>
    </xf>
  </cellXfs>
  <cellStyles count="9">
    <cellStyle name="Hypertextový odkaz 2" xfId="2" xr:uid="{00000000-0005-0000-0000-000000000000}"/>
    <cellStyle name="Hypertextový odkaz 3" xfId="6" xr:uid="{00000000-0005-0000-0000-000001000000}"/>
    <cellStyle name="Hypertextový odkaz 4" xfId="7" xr:uid="{00000000-0005-0000-0000-000002000000}"/>
    <cellStyle name="Normální" xfId="0" builtinId="0"/>
    <cellStyle name="Normální 2" xfId="1" xr:uid="{00000000-0005-0000-0000-000004000000}"/>
    <cellStyle name="Normální 3" xfId="3" xr:uid="{00000000-0005-0000-0000-000005000000}"/>
    <cellStyle name="Normální 4" xfId="4" xr:uid="{00000000-0005-0000-0000-000006000000}"/>
    <cellStyle name="Normální 5" xfId="5" xr:uid="{00000000-0005-0000-0000-000007000000}"/>
    <cellStyle name="Normální 6"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6"/>
  <sheetViews>
    <sheetView zoomScaleNormal="100" zoomScaleSheetLayoutView="100" workbookViewId="0">
      <selection activeCell="B32" sqref="B32:E32"/>
    </sheetView>
  </sheetViews>
  <sheetFormatPr defaultColWidth="9.140625" defaultRowHeight="12.75" x14ac:dyDescent="0.25"/>
  <cols>
    <col min="1" max="1" width="20.42578125" style="4" customWidth="1"/>
    <col min="2" max="2" width="16.7109375" style="2" customWidth="1"/>
    <col min="3" max="3" width="19.140625" style="3" customWidth="1"/>
    <col min="4" max="4" width="13.42578125" style="3" customWidth="1"/>
    <col min="5" max="5" width="15.7109375" style="3" customWidth="1"/>
    <col min="6" max="6" width="9.140625" style="3"/>
    <col min="7" max="7" width="13.140625" style="3" bestFit="1" customWidth="1"/>
    <col min="8" max="16384" width="9.140625" style="3"/>
  </cols>
  <sheetData>
    <row r="1" spans="1:7" x14ac:dyDescent="0.25">
      <c r="A1" s="147" t="s">
        <v>12</v>
      </c>
      <c r="B1" s="148"/>
      <c r="C1" s="148"/>
      <c r="D1" s="148"/>
      <c r="E1" s="149"/>
    </row>
    <row r="2" spans="1:7" x14ac:dyDescent="0.25">
      <c r="A2" s="150"/>
      <c r="B2" s="151"/>
      <c r="C2" s="151"/>
      <c r="D2" s="151"/>
      <c r="E2" s="152"/>
    </row>
    <row r="3" spans="1:7" ht="25.5" x14ac:dyDescent="0.25">
      <c r="A3" s="30" t="s">
        <v>0</v>
      </c>
      <c r="B3" s="169" t="s">
        <v>184</v>
      </c>
      <c r="C3" s="170"/>
      <c r="D3" s="170"/>
      <c r="E3" s="171"/>
    </row>
    <row r="4" spans="1:7" ht="20.25" customHeight="1" x14ac:dyDescent="0.25">
      <c r="A4" s="30" t="s">
        <v>1</v>
      </c>
      <c r="B4" s="146" t="s">
        <v>43</v>
      </c>
      <c r="C4" s="146"/>
      <c r="D4" s="146"/>
      <c r="E4" s="165"/>
    </row>
    <row r="5" spans="1:7" ht="18.75" customHeight="1" x14ac:dyDescent="0.25">
      <c r="A5" s="30" t="s">
        <v>2</v>
      </c>
      <c r="B5" s="164" t="s">
        <v>42</v>
      </c>
      <c r="C5" s="146"/>
      <c r="D5" s="146"/>
      <c r="E5" s="165"/>
    </row>
    <row r="6" spans="1:7" ht="26.25" customHeight="1" x14ac:dyDescent="0.25">
      <c r="A6" s="30" t="s">
        <v>3</v>
      </c>
      <c r="B6" s="164" t="s">
        <v>44</v>
      </c>
      <c r="C6" s="146"/>
      <c r="D6" s="146"/>
      <c r="E6" s="165"/>
    </row>
    <row r="7" spans="1:7" ht="28.5" customHeight="1" x14ac:dyDescent="0.25">
      <c r="A7" s="135" t="s">
        <v>4</v>
      </c>
      <c r="B7" s="1" t="s">
        <v>5</v>
      </c>
      <c r="C7" s="31" t="s">
        <v>8</v>
      </c>
      <c r="D7" s="166" t="s">
        <v>36</v>
      </c>
      <c r="E7" s="167"/>
    </row>
    <row r="8" spans="1:7" ht="17.25" customHeight="1" x14ac:dyDescent="0.25">
      <c r="A8" s="136"/>
      <c r="B8" s="1" t="s">
        <v>58</v>
      </c>
      <c r="C8" s="21"/>
      <c r="D8" s="159"/>
      <c r="E8" s="160"/>
    </row>
    <row r="9" spans="1:7" ht="18" customHeight="1" x14ac:dyDescent="0.25">
      <c r="A9" s="136"/>
      <c r="B9" s="1" t="s">
        <v>6</v>
      </c>
      <c r="C9" s="28"/>
      <c r="D9" s="168"/>
      <c r="E9" s="160"/>
    </row>
    <row r="10" spans="1:7" ht="19.5" customHeight="1" x14ac:dyDescent="0.25">
      <c r="A10" s="136"/>
      <c r="B10" s="1" t="s">
        <v>29</v>
      </c>
      <c r="C10" s="21" t="s">
        <v>60</v>
      </c>
      <c r="D10" s="159">
        <v>1310966.75</v>
      </c>
      <c r="E10" s="160"/>
    </row>
    <row r="11" spans="1:7" ht="18" customHeight="1" x14ac:dyDescent="0.25">
      <c r="A11" s="136"/>
      <c r="B11" s="1" t="s">
        <v>7</v>
      </c>
      <c r="C11" s="21"/>
      <c r="D11" s="159"/>
      <c r="E11" s="160"/>
    </row>
    <row r="12" spans="1:7" ht="24.75" customHeight="1" x14ac:dyDescent="0.25">
      <c r="A12" s="137"/>
      <c r="B12" s="1" t="s">
        <v>59</v>
      </c>
      <c r="C12" s="21" t="s">
        <v>182</v>
      </c>
      <c r="D12" s="159">
        <v>68998.25</v>
      </c>
      <c r="E12" s="160"/>
      <c r="G12" s="29"/>
    </row>
    <row r="13" spans="1:7" ht="15" customHeight="1" x14ac:dyDescent="0.25">
      <c r="A13" s="153"/>
      <c r="B13" s="154"/>
      <c r="C13" s="154"/>
      <c r="D13" s="154"/>
      <c r="E13" s="155"/>
    </row>
    <row r="14" spans="1:7" ht="15" customHeight="1" x14ac:dyDescent="0.25">
      <c r="A14" s="134" t="s">
        <v>21</v>
      </c>
      <c r="B14" s="163" t="s">
        <v>30</v>
      </c>
      <c r="C14" s="163"/>
      <c r="D14" s="32" t="s">
        <v>9</v>
      </c>
      <c r="E14" s="33" t="s">
        <v>10</v>
      </c>
    </row>
    <row r="15" spans="1:7" ht="18.75" customHeight="1" x14ac:dyDescent="0.25">
      <c r="A15" s="134"/>
      <c r="B15" s="161" t="s">
        <v>185</v>
      </c>
      <c r="C15" s="162"/>
      <c r="D15" s="5"/>
      <c r="E15" s="33"/>
    </row>
    <row r="16" spans="1:7" ht="15" customHeight="1" x14ac:dyDescent="0.25">
      <c r="A16" s="153"/>
      <c r="B16" s="154"/>
      <c r="C16" s="154"/>
      <c r="D16" s="154"/>
      <c r="E16" s="155"/>
    </row>
    <row r="17" spans="1:5" ht="28.5" customHeight="1" x14ac:dyDescent="0.25">
      <c r="A17" s="30" t="s">
        <v>45</v>
      </c>
      <c r="B17" s="142" t="s">
        <v>32</v>
      </c>
      <c r="C17" s="143"/>
      <c r="D17" s="144" t="s">
        <v>10</v>
      </c>
      <c r="E17" s="145"/>
    </row>
    <row r="18" spans="1:5" ht="28.5" customHeight="1" x14ac:dyDescent="0.25">
      <c r="A18" s="20" t="s">
        <v>186</v>
      </c>
      <c r="B18" s="18" t="s">
        <v>11</v>
      </c>
      <c r="C18" s="6"/>
      <c r="D18" s="140"/>
      <c r="E18" s="141"/>
    </row>
    <row r="19" spans="1:5" ht="15.75" customHeight="1" x14ac:dyDescent="0.25">
      <c r="A19" s="156"/>
      <c r="B19" s="157"/>
      <c r="C19" s="157"/>
      <c r="D19" s="157"/>
      <c r="E19" s="158"/>
    </row>
    <row r="20" spans="1:5" ht="26.25" customHeight="1" x14ac:dyDescent="0.25">
      <c r="A20" s="30" t="s">
        <v>46</v>
      </c>
      <c r="B20" s="146" t="s">
        <v>32</v>
      </c>
      <c r="C20" s="146"/>
      <c r="D20" s="138" t="s">
        <v>10</v>
      </c>
      <c r="E20" s="139"/>
    </row>
    <row r="21" spans="1:5" ht="26.25" customHeight="1" x14ac:dyDescent="0.25">
      <c r="A21" s="20" t="s">
        <v>187</v>
      </c>
      <c r="B21" s="18" t="s">
        <v>11</v>
      </c>
      <c r="C21" s="6"/>
      <c r="D21" s="140"/>
      <c r="E21" s="141"/>
    </row>
    <row r="22" spans="1:5" x14ac:dyDescent="0.25">
      <c r="A22" s="156"/>
      <c r="B22" s="157"/>
      <c r="C22" s="157"/>
      <c r="D22" s="157"/>
      <c r="E22" s="158"/>
    </row>
    <row r="23" spans="1:5" ht="38.25" x14ac:dyDescent="0.25">
      <c r="A23" s="30" t="s">
        <v>37</v>
      </c>
      <c r="B23" s="146" t="s">
        <v>32</v>
      </c>
      <c r="C23" s="146"/>
      <c r="D23" s="138" t="s">
        <v>10</v>
      </c>
      <c r="E23" s="139"/>
    </row>
    <row r="24" spans="1:5" ht="30" customHeight="1" x14ac:dyDescent="0.25">
      <c r="A24" s="20" t="s">
        <v>47</v>
      </c>
      <c r="B24" s="18" t="s">
        <v>11</v>
      </c>
      <c r="C24" s="6"/>
      <c r="D24" s="140"/>
      <c r="E24" s="141"/>
    </row>
    <row r="25" spans="1:5" x14ac:dyDescent="0.25">
      <c r="A25" s="153"/>
      <c r="B25" s="154"/>
      <c r="C25" s="154"/>
      <c r="D25" s="154"/>
      <c r="E25" s="155"/>
    </row>
    <row r="26" spans="1:5" ht="25.5" x14ac:dyDescent="0.25">
      <c r="A26" s="30" t="s">
        <v>48</v>
      </c>
      <c r="B26" s="142" t="s">
        <v>32</v>
      </c>
      <c r="C26" s="143"/>
      <c r="D26" s="144" t="s">
        <v>10</v>
      </c>
      <c r="E26" s="145"/>
    </row>
    <row r="27" spans="1:5" ht="28.5" customHeight="1" x14ac:dyDescent="0.25">
      <c r="A27" s="20" t="s">
        <v>52</v>
      </c>
      <c r="B27" s="18" t="s">
        <v>11</v>
      </c>
      <c r="C27" s="6"/>
      <c r="D27" s="140"/>
      <c r="E27" s="141"/>
    </row>
    <row r="28" spans="1:5" x14ac:dyDescent="0.25">
      <c r="A28" s="156"/>
      <c r="B28" s="157"/>
      <c r="C28" s="157"/>
      <c r="D28" s="157"/>
      <c r="E28" s="158"/>
    </row>
    <row r="29" spans="1:5" ht="25.5" x14ac:dyDescent="0.25">
      <c r="A29" s="30" t="s">
        <v>49</v>
      </c>
      <c r="B29" s="146" t="s">
        <v>32</v>
      </c>
      <c r="C29" s="146"/>
      <c r="D29" s="138" t="s">
        <v>10</v>
      </c>
      <c r="E29" s="139"/>
    </row>
    <row r="30" spans="1:5" ht="31.5" customHeight="1" thickBot="1" x14ac:dyDescent="0.3">
      <c r="A30" s="35" t="s">
        <v>181</v>
      </c>
      <c r="B30" s="36" t="s">
        <v>11</v>
      </c>
      <c r="C30" s="37"/>
      <c r="D30" s="173"/>
      <c r="E30" s="174"/>
    </row>
    <row r="32" spans="1:5" ht="25.5" x14ac:dyDescent="0.25">
      <c r="A32" s="23" t="s">
        <v>50</v>
      </c>
      <c r="B32" s="175"/>
      <c r="C32" s="175"/>
      <c r="D32" s="175"/>
      <c r="E32" s="175"/>
    </row>
    <row r="33" spans="1:5" ht="21" customHeight="1" x14ac:dyDescent="0.25">
      <c r="A33" s="23" t="s">
        <v>51</v>
      </c>
      <c r="B33" s="176" t="s">
        <v>180</v>
      </c>
      <c r="C33" s="176"/>
      <c r="D33" s="176"/>
      <c r="E33" s="176"/>
    </row>
    <row r="34" spans="1:5" ht="25.5" customHeight="1" x14ac:dyDescent="0.25">
      <c r="A34" s="24" t="s">
        <v>55</v>
      </c>
      <c r="B34" s="25">
        <f>D10*1.21</f>
        <v>1586269.7674999998</v>
      </c>
      <c r="C34" s="26" t="s">
        <v>53</v>
      </c>
      <c r="D34" s="172" t="str">
        <f>C10</f>
        <v>22161 82 2199 01</v>
      </c>
      <c r="E34" s="172"/>
    </row>
    <row r="35" spans="1:5" ht="25.5" x14ac:dyDescent="0.25">
      <c r="A35" s="24" t="s">
        <v>56</v>
      </c>
      <c r="B35" s="25">
        <f>D12*1.21</f>
        <v>83487.882499999992</v>
      </c>
      <c r="C35" s="26" t="s">
        <v>53</v>
      </c>
      <c r="D35" s="172" t="str">
        <f>C12</f>
        <v>43101 01 4199 01</v>
      </c>
      <c r="E35" s="172"/>
    </row>
    <row r="36" spans="1:5" x14ac:dyDescent="0.25">
      <c r="A36" s="4" t="s">
        <v>54</v>
      </c>
      <c r="B36" s="27">
        <f>SUM(B34:B35)</f>
        <v>1669757.65</v>
      </c>
      <c r="C36" s="26" t="s">
        <v>53</v>
      </c>
    </row>
  </sheetData>
  <mergeCells count="40">
    <mergeCell ref="D35:E35"/>
    <mergeCell ref="A22:E22"/>
    <mergeCell ref="B23:C23"/>
    <mergeCell ref="D23:E23"/>
    <mergeCell ref="D24:E24"/>
    <mergeCell ref="A25:E25"/>
    <mergeCell ref="B26:C26"/>
    <mergeCell ref="D26:E26"/>
    <mergeCell ref="D27:E27"/>
    <mergeCell ref="A28:E28"/>
    <mergeCell ref="B29:C29"/>
    <mergeCell ref="D29:E29"/>
    <mergeCell ref="D30:E30"/>
    <mergeCell ref="B32:E32"/>
    <mergeCell ref="B33:E33"/>
    <mergeCell ref="D34:E34"/>
    <mergeCell ref="A1:E2"/>
    <mergeCell ref="A16:E16"/>
    <mergeCell ref="A19:E19"/>
    <mergeCell ref="A13:E13"/>
    <mergeCell ref="D11:E11"/>
    <mergeCell ref="D12:E12"/>
    <mergeCell ref="B15:C15"/>
    <mergeCell ref="B14:C14"/>
    <mergeCell ref="B6:E6"/>
    <mergeCell ref="D7:E7"/>
    <mergeCell ref="D8:E8"/>
    <mergeCell ref="D9:E9"/>
    <mergeCell ref="B3:E3"/>
    <mergeCell ref="B4:E4"/>
    <mergeCell ref="B5:E5"/>
    <mergeCell ref="D10:E10"/>
    <mergeCell ref="A14:A15"/>
    <mergeCell ref="A7:A12"/>
    <mergeCell ref="D20:E20"/>
    <mergeCell ref="D21:E21"/>
    <mergeCell ref="B17:C17"/>
    <mergeCell ref="D17:E17"/>
    <mergeCell ref="D18:E18"/>
    <mergeCell ref="B20:C20"/>
  </mergeCells>
  <printOptions horizontalCentered="1"/>
  <pageMargins left="0.70866141732283472" right="0.70866141732283472" top="0.98425196850393704" bottom="0.78740157480314965" header="0.43307086614173229" footer="0.31496062992125984"/>
  <pageSetup paperSize="9" scale="95" orientation="portrait" r:id="rId1"/>
  <headerFooter>
    <oddHeader>&amp;R&amp;G</oddHeader>
    <oddFooter>&amp;R&amp;P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E25"/>
  <sheetViews>
    <sheetView zoomScaleNormal="100" zoomScaleSheetLayoutView="100" workbookViewId="0">
      <selection activeCell="B8" sqref="B8:E8"/>
    </sheetView>
  </sheetViews>
  <sheetFormatPr defaultColWidth="9.140625" defaultRowHeight="12.75" x14ac:dyDescent="0.25"/>
  <cols>
    <col min="1" max="1" width="39" style="9" customWidth="1"/>
    <col min="2" max="2" width="13.85546875" style="8" customWidth="1"/>
    <col min="3" max="3" width="11.7109375" style="8" customWidth="1"/>
    <col min="4" max="4" width="18.28515625" style="8" bestFit="1" customWidth="1"/>
    <col min="5" max="5" width="15.5703125" style="8" bestFit="1" customWidth="1"/>
    <col min="6" max="16384" width="9.140625" style="7"/>
  </cols>
  <sheetData>
    <row r="1" spans="1:5" ht="42.75" customHeight="1" x14ac:dyDescent="0.25">
      <c r="A1" s="11" t="s">
        <v>15</v>
      </c>
      <c r="B1" s="192" t="s">
        <v>16</v>
      </c>
      <c r="C1" s="192"/>
      <c r="D1" s="192"/>
      <c r="E1" s="193"/>
    </row>
    <row r="2" spans="1:5" ht="15" customHeight="1" x14ac:dyDescent="0.25">
      <c r="A2" s="22" t="s">
        <v>41</v>
      </c>
      <c r="B2" s="179" t="s">
        <v>17</v>
      </c>
      <c r="C2" s="179"/>
      <c r="D2" s="179"/>
      <c r="E2" s="191"/>
    </row>
    <row r="3" spans="1:5" ht="107.25" customHeight="1" x14ac:dyDescent="0.25">
      <c r="A3" s="22" t="s">
        <v>38</v>
      </c>
      <c r="B3" s="163" t="s">
        <v>183</v>
      </c>
      <c r="C3" s="163"/>
      <c r="D3" s="163"/>
      <c r="E3" s="190"/>
    </row>
    <row r="4" spans="1:5" ht="24" customHeight="1" x14ac:dyDescent="0.25">
      <c r="A4" s="22" t="s">
        <v>34</v>
      </c>
      <c r="B4" s="199"/>
      <c r="C4" s="200"/>
      <c r="D4" s="200"/>
      <c r="E4" s="201"/>
    </row>
    <row r="5" spans="1:5" ht="18.75" customHeight="1" x14ac:dyDescent="0.25">
      <c r="A5" s="22" t="s">
        <v>20</v>
      </c>
      <c r="B5" s="179"/>
      <c r="C5" s="179"/>
      <c r="D5" s="179"/>
      <c r="E5" s="191"/>
    </row>
    <row r="6" spans="1:5" ht="15" customHeight="1" x14ac:dyDescent="0.25">
      <c r="A6" s="22" t="s">
        <v>13</v>
      </c>
      <c r="B6" s="196">
        <v>1379965</v>
      </c>
      <c r="C6" s="197"/>
      <c r="D6" s="197"/>
      <c r="E6" s="198"/>
    </row>
    <row r="7" spans="1:5" ht="15" customHeight="1" x14ac:dyDescent="0.25">
      <c r="A7" s="22" t="s">
        <v>39</v>
      </c>
      <c r="B7" s="196">
        <v>1669757.65</v>
      </c>
      <c r="C7" s="197"/>
      <c r="D7" s="197"/>
      <c r="E7" s="198"/>
    </row>
    <row r="8" spans="1:5" ht="18.75" customHeight="1" x14ac:dyDescent="0.25">
      <c r="A8" s="22" t="s">
        <v>14</v>
      </c>
      <c r="B8" s="194" t="s">
        <v>31</v>
      </c>
      <c r="C8" s="194"/>
      <c r="D8" s="194"/>
      <c r="E8" s="195"/>
    </row>
    <row r="9" spans="1:5" x14ac:dyDescent="0.25">
      <c r="A9" s="177" t="s">
        <v>18</v>
      </c>
      <c r="B9" s="163"/>
      <c r="C9" s="163"/>
      <c r="D9" s="163"/>
      <c r="E9" s="33" t="s">
        <v>19</v>
      </c>
    </row>
    <row r="10" spans="1:5" x14ac:dyDescent="0.25">
      <c r="A10" s="177" t="s">
        <v>33</v>
      </c>
      <c r="B10" s="163"/>
      <c r="C10" s="163"/>
      <c r="D10" s="163"/>
      <c r="E10" s="19" t="s">
        <v>40</v>
      </c>
    </row>
    <row r="11" spans="1:5" x14ac:dyDescent="0.25">
      <c r="A11" s="177" t="s">
        <v>57</v>
      </c>
      <c r="B11" s="163"/>
      <c r="C11" s="163"/>
      <c r="D11" s="163"/>
      <c r="E11" s="34">
        <v>1</v>
      </c>
    </row>
    <row r="12" spans="1:5" x14ac:dyDescent="0.25">
      <c r="A12" s="178"/>
      <c r="B12" s="179"/>
      <c r="C12" s="179"/>
      <c r="D12" s="179"/>
      <c r="E12" s="34"/>
    </row>
    <row r="13" spans="1:5" x14ac:dyDescent="0.25">
      <c r="A13" s="178"/>
      <c r="B13" s="179"/>
      <c r="C13" s="179"/>
      <c r="D13" s="179"/>
      <c r="E13" s="34"/>
    </row>
    <row r="14" spans="1:5" x14ac:dyDescent="0.25">
      <c r="A14" s="177"/>
      <c r="B14" s="163"/>
      <c r="C14" s="163"/>
      <c r="D14" s="163"/>
      <c r="E14" s="19"/>
    </row>
    <row r="15" spans="1:5" x14ac:dyDescent="0.25">
      <c r="A15" s="183"/>
      <c r="B15" s="184"/>
      <c r="C15" s="184"/>
      <c r="D15" s="184"/>
      <c r="E15" s="19"/>
    </row>
    <row r="16" spans="1:5" ht="15" customHeight="1" x14ac:dyDescent="0.25">
      <c r="A16" s="180"/>
      <c r="B16" s="181"/>
      <c r="C16" s="181"/>
      <c r="D16" s="181"/>
      <c r="E16" s="182"/>
    </row>
    <row r="17" spans="1:5" ht="15" customHeight="1" x14ac:dyDescent="0.25">
      <c r="A17" s="12"/>
      <c r="B17" s="163" t="s">
        <v>22</v>
      </c>
      <c r="C17" s="163"/>
      <c r="D17" s="32" t="s">
        <v>9</v>
      </c>
      <c r="E17" s="33" t="s">
        <v>10</v>
      </c>
    </row>
    <row r="18" spans="1:5" ht="22.5" customHeight="1" x14ac:dyDescent="0.25">
      <c r="A18" s="13" t="s">
        <v>28</v>
      </c>
      <c r="B18" s="163" t="s">
        <v>35</v>
      </c>
      <c r="C18" s="163"/>
      <c r="D18" s="10"/>
      <c r="E18" s="14"/>
    </row>
    <row r="19" spans="1:5" ht="15" customHeight="1" x14ac:dyDescent="0.25">
      <c r="A19" s="180"/>
      <c r="B19" s="181"/>
      <c r="C19" s="181"/>
      <c r="D19" s="181"/>
      <c r="E19" s="182"/>
    </row>
    <row r="20" spans="1:5" ht="15" customHeight="1" x14ac:dyDescent="0.25">
      <c r="A20" s="12"/>
      <c r="B20" s="163" t="s">
        <v>22</v>
      </c>
      <c r="C20" s="163"/>
      <c r="D20" s="32" t="s">
        <v>9</v>
      </c>
      <c r="E20" s="33" t="s">
        <v>10</v>
      </c>
    </row>
    <row r="21" spans="1:5" ht="30.75" customHeight="1" x14ac:dyDescent="0.25">
      <c r="A21" s="22" t="s">
        <v>23</v>
      </c>
      <c r="B21" s="161" t="s">
        <v>70</v>
      </c>
      <c r="C21" s="162"/>
      <c r="D21" s="5"/>
      <c r="E21" s="33"/>
    </row>
    <row r="22" spans="1:5" ht="15" customHeight="1" x14ac:dyDescent="0.25">
      <c r="A22" s="180"/>
      <c r="B22" s="181"/>
      <c r="C22" s="181"/>
      <c r="D22" s="181"/>
      <c r="E22" s="182"/>
    </row>
    <row r="23" spans="1:5" ht="39.75" customHeight="1" x14ac:dyDescent="0.25">
      <c r="A23" s="187" t="s">
        <v>25</v>
      </c>
      <c r="B23" s="162"/>
      <c r="C23" s="161"/>
      <c r="D23" s="188"/>
      <c r="E23" s="189"/>
    </row>
    <row r="24" spans="1:5" ht="15" customHeight="1" x14ac:dyDescent="0.25">
      <c r="A24" s="12"/>
      <c r="B24" s="163" t="s">
        <v>22</v>
      </c>
      <c r="C24" s="163"/>
      <c r="D24" s="32" t="s">
        <v>9</v>
      </c>
      <c r="E24" s="33" t="s">
        <v>10</v>
      </c>
    </row>
    <row r="25" spans="1:5" ht="28.5" customHeight="1" thickBot="1" x14ac:dyDescent="0.3">
      <c r="A25" s="15" t="s">
        <v>24</v>
      </c>
      <c r="B25" s="185" t="s">
        <v>69</v>
      </c>
      <c r="C25" s="186"/>
      <c r="D25" s="16"/>
      <c r="E25" s="17"/>
    </row>
  </sheetData>
  <mergeCells count="26">
    <mergeCell ref="B3:E3"/>
    <mergeCell ref="B2:E2"/>
    <mergeCell ref="B1:E1"/>
    <mergeCell ref="A9:D9"/>
    <mergeCell ref="A10:D10"/>
    <mergeCell ref="B8:E8"/>
    <mergeCell ref="B7:E7"/>
    <mergeCell ref="B5:E5"/>
    <mergeCell ref="B4:E4"/>
    <mergeCell ref="B6:E6"/>
    <mergeCell ref="B25:C25"/>
    <mergeCell ref="A23:B23"/>
    <mergeCell ref="B18:C18"/>
    <mergeCell ref="B21:C21"/>
    <mergeCell ref="B20:C20"/>
    <mergeCell ref="A19:E19"/>
    <mergeCell ref="C23:E23"/>
    <mergeCell ref="A22:E22"/>
    <mergeCell ref="A11:D11"/>
    <mergeCell ref="A12:D12"/>
    <mergeCell ref="A13:D13"/>
    <mergeCell ref="B24:C24"/>
    <mergeCell ref="B17:C17"/>
    <mergeCell ref="A16:E16"/>
    <mergeCell ref="A15:D15"/>
    <mergeCell ref="A14:D14"/>
  </mergeCells>
  <dataValidations count="3">
    <dataValidation type="list" allowBlank="1" showInputMessage="1" showErrorMessage="1" sqref="B1:E1" xr:uid="{00000000-0002-0000-0100-000000000000}">
      <formula1>TypVZ</formula1>
    </dataValidation>
    <dataValidation type="list" allowBlank="1" showInputMessage="1" showErrorMessage="1" sqref="B2:E2" xr:uid="{00000000-0002-0000-0100-000001000000}">
      <formula1>DruhVZ</formula1>
    </dataValidation>
    <dataValidation type="list" allowBlank="1" showInputMessage="1" showErrorMessage="1" sqref="B8:E8" xr:uid="{00000000-0002-0000-0100-000002000000}">
      <formula1>hodnoceni</formula1>
    </dataValidation>
  </dataValidations>
  <pageMargins left="0.7" right="0.7" top="0.85750000000000004" bottom="0.78740157499999996" header="0.3" footer="0.3"/>
  <pageSetup paperSize="9" scale="88" orientation="portrait" r:id="rId1"/>
  <headerFooter>
    <oddHeader>&amp;R&amp;G</oddHeader>
    <oddFooter>&amp;A</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AMK212"/>
  <sheetViews>
    <sheetView tabSelected="1" topLeftCell="A184" zoomScaleNormal="100" workbookViewId="0">
      <selection activeCell="F83" sqref="F83"/>
    </sheetView>
  </sheetViews>
  <sheetFormatPr defaultColWidth="8.7109375" defaultRowHeight="15" x14ac:dyDescent="0.25"/>
  <cols>
    <col min="1" max="1" width="29.140625" style="38" customWidth="1"/>
    <col min="2" max="2" width="42.7109375" style="38" customWidth="1"/>
    <col min="3" max="3" width="48.140625" style="38" customWidth="1"/>
    <col min="4" max="4" width="28.42578125" style="38" customWidth="1"/>
    <col min="5" max="5" width="17" style="38" customWidth="1"/>
    <col min="6" max="6" width="15.42578125" style="38" customWidth="1"/>
    <col min="7" max="16384" width="8.7109375" style="38"/>
  </cols>
  <sheetData>
    <row r="7" spans="1:5" x14ac:dyDescent="0.25">
      <c r="A7" s="215" t="s">
        <v>212</v>
      </c>
      <c r="B7" s="215"/>
      <c r="C7" s="215"/>
      <c r="D7" s="215"/>
      <c r="E7" s="215"/>
    </row>
    <row r="8" spans="1:5" x14ac:dyDescent="0.25">
      <c r="A8" s="216"/>
      <c r="B8" s="216"/>
      <c r="C8" s="216"/>
      <c r="D8" s="216"/>
      <c r="E8" s="216"/>
    </row>
    <row r="9" spans="1:5" ht="26.25" x14ac:dyDescent="0.25">
      <c r="A9" s="39" t="s">
        <v>61</v>
      </c>
      <c r="B9" s="39" t="s">
        <v>62</v>
      </c>
      <c r="C9" s="39" t="s">
        <v>63</v>
      </c>
      <c r="D9" s="39" t="s">
        <v>95</v>
      </c>
      <c r="E9" s="40" t="s">
        <v>71</v>
      </c>
    </row>
    <row r="10" spans="1:5" x14ac:dyDescent="0.25">
      <c r="A10" s="39" t="s">
        <v>96</v>
      </c>
      <c r="B10" s="95" t="s">
        <v>97</v>
      </c>
      <c r="C10" s="39">
        <v>5</v>
      </c>
      <c r="D10" s="77">
        <v>19800</v>
      </c>
      <c r="E10" s="78">
        <f>C10*D10</f>
        <v>99000</v>
      </c>
    </row>
    <row r="11" spans="1:5" x14ac:dyDescent="0.25">
      <c r="A11" s="39" t="s">
        <v>98</v>
      </c>
      <c r="B11" s="95" t="s">
        <v>198</v>
      </c>
      <c r="C11" s="39">
        <v>2</v>
      </c>
      <c r="D11" s="77">
        <v>12500</v>
      </c>
      <c r="E11" s="78">
        <f>C11*D11</f>
        <v>25000</v>
      </c>
    </row>
    <row r="12" spans="1:5" x14ac:dyDescent="0.25">
      <c r="A12" s="39" t="s">
        <v>99</v>
      </c>
      <c r="B12" s="95" t="s">
        <v>210</v>
      </c>
      <c r="C12" s="39">
        <v>2</v>
      </c>
      <c r="D12" s="77">
        <v>28100</v>
      </c>
      <c r="E12" s="78">
        <f>C12*D12</f>
        <v>56200</v>
      </c>
    </row>
    <row r="13" spans="1:5" x14ac:dyDescent="0.25">
      <c r="A13" s="39" t="s">
        <v>100</v>
      </c>
      <c r="B13" s="95" t="s">
        <v>228</v>
      </c>
      <c r="C13" s="39">
        <v>9</v>
      </c>
      <c r="D13" s="79">
        <v>4000</v>
      </c>
      <c r="E13" s="78">
        <f>C13*D13</f>
        <v>36000</v>
      </c>
    </row>
    <row r="14" spans="1:5" x14ac:dyDescent="0.25">
      <c r="A14" s="39" t="s">
        <v>101</v>
      </c>
      <c r="B14" s="95" t="s">
        <v>211</v>
      </c>
      <c r="C14" s="39">
        <v>2</v>
      </c>
      <c r="D14" s="79">
        <v>2300</v>
      </c>
      <c r="E14" s="78">
        <f t="shared" ref="E14:E19" si="0">C14*D14</f>
        <v>4600</v>
      </c>
    </row>
    <row r="15" spans="1:5" x14ac:dyDescent="0.25">
      <c r="A15" s="39" t="s">
        <v>102</v>
      </c>
      <c r="B15" s="95" t="s">
        <v>215</v>
      </c>
      <c r="C15" s="39">
        <v>2</v>
      </c>
      <c r="D15" s="79">
        <v>4900</v>
      </c>
      <c r="E15" s="78">
        <v>9800</v>
      </c>
    </row>
    <row r="16" spans="1:5" x14ac:dyDescent="0.25">
      <c r="A16" s="39" t="s">
        <v>103</v>
      </c>
      <c r="B16" s="95" t="s">
        <v>104</v>
      </c>
      <c r="C16" s="39">
        <v>1</v>
      </c>
      <c r="D16" s="79">
        <v>32900</v>
      </c>
      <c r="E16" s="78">
        <f t="shared" si="0"/>
        <v>32900</v>
      </c>
    </row>
    <row r="17" spans="1:6" x14ac:dyDescent="0.25">
      <c r="A17" s="39" t="s">
        <v>105</v>
      </c>
      <c r="B17" s="95" t="s">
        <v>229</v>
      </c>
      <c r="C17" s="39">
        <v>2</v>
      </c>
      <c r="D17" s="79">
        <v>31000</v>
      </c>
      <c r="E17" s="78">
        <f t="shared" si="0"/>
        <v>62000</v>
      </c>
    </row>
    <row r="18" spans="1:6" x14ac:dyDescent="0.25">
      <c r="A18" s="39" t="s">
        <v>106</v>
      </c>
      <c r="B18" s="95" t="s">
        <v>214</v>
      </c>
      <c r="C18" s="39">
        <v>1</v>
      </c>
      <c r="D18" s="79">
        <v>48000</v>
      </c>
      <c r="E18" s="78">
        <f t="shared" si="0"/>
        <v>48000</v>
      </c>
    </row>
    <row r="19" spans="1:6" x14ac:dyDescent="0.25">
      <c r="A19" s="39" t="s">
        <v>260</v>
      </c>
      <c r="B19" s="95" t="s">
        <v>270</v>
      </c>
      <c r="C19" s="39">
        <v>1</v>
      </c>
      <c r="D19" s="79">
        <v>10300</v>
      </c>
      <c r="E19" s="78">
        <f t="shared" si="0"/>
        <v>10300</v>
      </c>
    </row>
    <row r="20" spans="1:6" x14ac:dyDescent="0.25">
      <c r="A20" s="104"/>
      <c r="B20" s="104"/>
      <c r="C20" s="104"/>
      <c r="D20" s="105"/>
      <c r="E20" s="106">
        <f>SUM(E10:E19)</f>
        <v>383800</v>
      </c>
      <c r="F20" s="76"/>
    </row>
    <row r="21" spans="1:6" x14ac:dyDescent="0.25">
      <c r="A21" s="121"/>
      <c r="B21" s="121"/>
      <c r="C21" s="121"/>
      <c r="D21" s="122"/>
      <c r="E21" s="123"/>
      <c r="F21" s="76"/>
    </row>
    <row r="22" spans="1:6" ht="30" x14ac:dyDescent="0.25">
      <c r="A22" s="121"/>
      <c r="B22" s="121"/>
      <c r="C22" s="121"/>
      <c r="D22" s="126" t="s">
        <v>309</v>
      </c>
      <c r="E22" s="127">
        <f>E10+E11+E12+E13+E14+E15+E16+E17+E18+E19+E2</f>
        <v>383800</v>
      </c>
      <c r="F22" s="76"/>
    </row>
    <row r="23" spans="1:6" ht="30" x14ac:dyDescent="0.25">
      <c r="A23" s="121"/>
      <c r="B23" s="121"/>
      <c r="C23" s="121"/>
      <c r="D23" s="128" t="s">
        <v>73</v>
      </c>
      <c r="E23" s="129"/>
      <c r="F23" s="76"/>
    </row>
    <row r="24" spans="1:6" x14ac:dyDescent="0.25">
      <c r="A24" s="121"/>
      <c r="B24" s="121"/>
      <c r="C24" s="121"/>
      <c r="D24" s="122"/>
      <c r="E24" s="123"/>
      <c r="F24" s="76"/>
    </row>
    <row r="25" spans="1:6" x14ac:dyDescent="0.25">
      <c r="A25" s="121"/>
      <c r="B25" s="121"/>
      <c r="C25" s="121"/>
      <c r="D25" s="122"/>
      <c r="E25" s="123"/>
      <c r="F25" s="76"/>
    </row>
    <row r="26" spans="1:6" x14ac:dyDescent="0.25">
      <c r="A26" s="124" t="s">
        <v>308</v>
      </c>
      <c r="B26" s="124"/>
      <c r="C26" s="124"/>
      <c r="D26" s="125"/>
      <c r="E26" s="123"/>
      <c r="F26" s="76"/>
    </row>
    <row r="27" spans="1:6" x14ac:dyDescent="0.25">
      <c r="A27" s="121"/>
      <c r="B27" s="121"/>
      <c r="C27" s="121"/>
      <c r="D27" s="122"/>
      <c r="E27" s="123"/>
      <c r="F27" s="76"/>
    </row>
    <row r="28" spans="1:6" ht="15.75" thickBot="1" x14ac:dyDescent="0.3"/>
    <row r="29" spans="1:6" ht="26.25" thickBot="1" x14ac:dyDescent="0.3">
      <c r="A29" s="41" t="s">
        <v>61</v>
      </c>
      <c r="B29" s="217" t="s">
        <v>96</v>
      </c>
      <c r="C29" s="217"/>
      <c r="D29" s="42" t="s">
        <v>72</v>
      </c>
      <c r="E29" s="94" t="s">
        <v>204</v>
      </c>
    </row>
    <row r="30" spans="1:6" ht="26.25" thickBot="1" x14ac:dyDescent="0.3">
      <c r="A30" s="43" t="s">
        <v>62</v>
      </c>
      <c r="B30" s="218" t="s">
        <v>64</v>
      </c>
      <c r="C30" s="218"/>
      <c r="D30" s="44" t="s">
        <v>73</v>
      </c>
      <c r="E30" s="94" t="s">
        <v>204</v>
      </c>
    </row>
    <row r="31" spans="1:6" ht="15.75" thickBot="1" x14ac:dyDescent="0.3">
      <c r="A31" s="120" t="s">
        <v>74</v>
      </c>
      <c r="B31" s="219">
        <f>C10</f>
        <v>5</v>
      </c>
      <c r="C31" s="219"/>
      <c r="D31" s="44" t="s">
        <v>75</v>
      </c>
      <c r="E31" s="94" t="s">
        <v>204</v>
      </c>
    </row>
    <row r="32" spans="1:6" ht="26.25" thickBot="1" x14ac:dyDescent="0.3">
      <c r="A32" s="116" t="s">
        <v>306</v>
      </c>
      <c r="B32" s="210" t="s">
        <v>306</v>
      </c>
      <c r="C32" s="211"/>
      <c r="D32" s="107" t="s">
        <v>76</v>
      </c>
      <c r="E32" s="108" t="s">
        <v>204</v>
      </c>
    </row>
    <row r="33" spans="1:5" ht="15.75" thickBot="1" x14ac:dyDescent="0.3">
      <c r="A33" s="117" t="s">
        <v>306</v>
      </c>
      <c r="B33" s="210" t="s">
        <v>306</v>
      </c>
      <c r="C33" s="211"/>
      <c r="D33" s="212"/>
      <c r="E33" s="212"/>
    </row>
    <row r="34" spans="1:5" ht="15.75" thickBot="1" x14ac:dyDescent="0.3">
      <c r="A34" s="109" t="s">
        <v>65</v>
      </c>
      <c r="B34" s="114" t="s">
        <v>107</v>
      </c>
      <c r="C34" s="114" t="s">
        <v>64</v>
      </c>
      <c r="D34" s="205" t="s">
        <v>202</v>
      </c>
      <c r="E34" s="205"/>
    </row>
    <row r="35" spans="1:5" ht="15.75" thickBot="1" x14ac:dyDescent="0.3">
      <c r="A35" s="96"/>
      <c r="B35" s="114" t="s">
        <v>77</v>
      </c>
      <c r="C35" s="114" t="s">
        <v>108</v>
      </c>
      <c r="D35" s="213" t="s">
        <v>202</v>
      </c>
      <c r="E35" s="214"/>
    </row>
    <row r="36" spans="1:5" ht="33.75" customHeight="1" thickBot="1" x14ac:dyDescent="0.3">
      <c r="A36" s="47"/>
      <c r="B36" s="110" t="s">
        <v>78</v>
      </c>
      <c r="C36" s="110" t="s">
        <v>109</v>
      </c>
      <c r="D36" s="213" t="s">
        <v>202</v>
      </c>
      <c r="E36" s="214"/>
    </row>
    <row r="37" spans="1:5" ht="41.25" customHeight="1" thickBot="1" x14ac:dyDescent="0.3">
      <c r="A37" s="47"/>
      <c r="B37" s="110" t="s">
        <v>66</v>
      </c>
      <c r="C37" s="48" t="s">
        <v>294</v>
      </c>
      <c r="D37" s="213" t="s">
        <v>202</v>
      </c>
      <c r="E37" s="214"/>
    </row>
    <row r="38" spans="1:5" ht="15" customHeight="1" thickBot="1" x14ac:dyDescent="0.3">
      <c r="A38" s="47"/>
      <c r="B38" s="110" t="s">
        <v>79</v>
      </c>
      <c r="C38" s="48" t="s">
        <v>80</v>
      </c>
      <c r="D38" s="213" t="s">
        <v>202</v>
      </c>
      <c r="E38" s="214"/>
    </row>
    <row r="39" spans="1:5" ht="15.75" thickBot="1" x14ac:dyDescent="0.3">
      <c r="A39" s="47"/>
      <c r="B39" s="110" t="s">
        <v>81</v>
      </c>
      <c r="C39" s="110" t="s">
        <v>82</v>
      </c>
      <c r="D39" s="205" t="s">
        <v>202</v>
      </c>
      <c r="E39" s="205"/>
    </row>
    <row r="40" spans="1:5" ht="15.75" thickBot="1" x14ac:dyDescent="0.3">
      <c r="A40" s="47"/>
      <c r="B40" s="110" t="s">
        <v>83</v>
      </c>
      <c r="C40" s="110" t="s">
        <v>110</v>
      </c>
      <c r="D40" s="205" t="s">
        <v>202</v>
      </c>
      <c r="E40" s="205"/>
    </row>
    <row r="41" spans="1:5" ht="26.25" thickBot="1" x14ac:dyDescent="0.3">
      <c r="A41" s="47"/>
      <c r="B41" s="110" t="s">
        <v>85</v>
      </c>
      <c r="C41" s="110" t="s">
        <v>111</v>
      </c>
      <c r="D41" s="213" t="s">
        <v>202</v>
      </c>
      <c r="E41" s="214"/>
    </row>
    <row r="42" spans="1:5" ht="15.75" thickBot="1" x14ac:dyDescent="0.3">
      <c r="A42" s="47"/>
      <c r="B42" s="110" t="s">
        <v>86</v>
      </c>
      <c r="C42" s="110" t="s">
        <v>205</v>
      </c>
      <c r="D42" s="205" t="s">
        <v>202</v>
      </c>
      <c r="E42" s="205"/>
    </row>
    <row r="43" spans="1:5" ht="26.25" thickBot="1" x14ac:dyDescent="0.3">
      <c r="A43" s="96"/>
      <c r="B43" s="110" t="s">
        <v>87</v>
      </c>
      <c r="C43" s="110" t="s">
        <v>112</v>
      </c>
      <c r="D43" s="213" t="s">
        <v>202</v>
      </c>
      <c r="E43" s="214"/>
    </row>
    <row r="44" spans="1:5" ht="15.75" thickBot="1" x14ac:dyDescent="0.3">
      <c r="A44" s="96"/>
      <c r="B44" s="114" t="s">
        <v>88</v>
      </c>
      <c r="C44" s="110" t="s">
        <v>113</v>
      </c>
      <c r="D44" s="205" t="s">
        <v>202</v>
      </c>
      <c r="E44" s="205"/>
    </row>
    <row r="45" spans="1:5" ht="15.75" thickBot="1" x14ac:dyDescent="0.3">
      <c r="A45" s="96"/>
      <c r="B45" s="110" t="s">
        <v>67</v>
      </c>
      <c r="C45" s="110" t="s">
        <v>114</v>
      </c>
      <c r="D45" s="205" t="s">
        <v>202</v>
      </c>
      <c r="E45" s="205"/>
    </row>
    <row r="46" spans="1:5" ht="289.5" customHeight="1" thickBot="1" x14ac:dyDescent="0.3">
      <c r="A46" s="96"/>
      <c r="B46" s="110" t="s">
        <v>68</v>
      </c>
      <c r="C46" s="90" t="s">
        <v>209</v>
      </c>
      <c r="D46" s="213" t="s">
        <v>202</v>
      </c>
      <c r="E46" s="214"/>
    </row>
    <row r="47" spans="1:5" ht="26.25" thickBot="1" x14ac:dyDescent="0.3">
      <c r="A47" s="96"/>
      <c r="B47" s="110" t="s">
        <v>89</v>
      </c>
      <c r="C47" s="48" t="s">
        <v>304</v>
      </c>
      <c r="D47" s="213" t="s">
        <v>202</v>
      </c>
      <c r="E47" s="214"/>
    </row>
    <row r="48" spans="1:5" ht="15.75" thickBot="1" x14ac:dyDescent="0.3">
      <c r="A48" s="96"/>
      <c r="B48" s="110" t="s">
        <v>90</v>
      </c>
      <c r="C48" s="48" t="s">
        <v>213</v>
      </c>
      <c r="D48" s="205" t="s">
        <v>202</v>
      </c>
      <c r="E48" s="205"/>
    </row>
    <row r="49" spans="1:5" ht="15.75" thickBot="1" x14ac:dyDescent="0.3">
      <c r="A49" s="96"/>
      <c r="B49" s="110" t="s">
        <v>91</v>
      </c>
      <c r="C49" s="48" t="s">
        <v>201</v>
      </c>
      <c r="D49" s="205" t="s">
        <v>202</v>
      </c>
      <c r="E49" s="205"/>
    </row>
    <row r="50" spans="1:5" ht="15.75" thickBot="1" x14ac:dyDescent="0.3">
      <c r="A50" s="114" t="s">
        <v>92</v>
      </c>
      <c r="B50" s="110" t="s">
        <v>93</v>
      </c>
      <c r="C50" s="48" t="s">
        <v>259</v>
      </c>
      <c r="D50" s="213" t="s">
        <v>202</v>
      </c>
      <c r="E50" s="214"/>
    </row>
    <row r="51" spans="1:5" ht="13.9" customHeight="1" thickBot="1" x14ac:dyDescent="0.3">
      <c r="A51" s="114" t="s">
        <v>94</v>
      </c>
      <c r="B51" s="204" t="s">
        <v>115</v>
      </c>
      <c r="C51" s="204"/>
      <c r="D51" s="208" t="s">
        <v>202</v>
      </c>
      <c r="E51" s="209"/>
    </row>
    <row r="52" spans="1:5" ht="15.75" thickBot="1" x14ac:dyDescent="0.3"/>
    <row r="53" spans="1:5" ht="26.25" thickBot="1" x14ac:dyDescent="0.3">
      <c r="A53" s="41" t="s">
        <v>61</v>
      </c>
      <c r="B53" s="217" t="s">
        <v>98</v>
      </c>
      <c r="C53" s="217"/>
      <c r="D53" s="42" t="s">
        <v>72</v>
      </c>
      <c r="E53" s="94" t="s">
        <v>204</v>
      </c>
    </row>
    <row r="54" spans="1:5" ht="26.25" thickBot="1" x14ac:dyDescent="0.3">
      <c r="A54" s="118" t="s">
        <v>62</v>
      </c>
      <c r="B54" s="226" t="s">
        <v>198</v>
      </c>
      <c r="C54" s="226"/>
      <c r="D54" s="44" t="s">
        <v>73</v>
      </c>
      <c r="E54" s="94" t="s">
        <v>204</v>
      </c>
    </row>
    <row r="55" spans="1:5" ht="15.75" thickBot="1" x14ac:dyDescent="0.3">
      <c r="A55" s="120" t="s">
        <v>74</v>
      </c>
      <c r="B55" s="219">
        <f>C11</f>
        <v>2</v>
      </c>
      <c r="C55" s="219"/>
      <c r="D55" s="44" t="s">
        <v>75</v>
      </c>
      <c r="E55" s="94" t="s">
        <v>204</v>
      </c>
    </row>
    <row r="56" spans="1:5" ht="26.25" thickBot="1" x14ac:dyDescent="0.3">
      <c r="A56" s="116" t="s">
        <v>306</v>
      </c>
      <c r="B56" s="227" t="s">
        <v>306</v>
      </c>
      <c r="C56" s="211"/>
      <c r="D56" s="107" t="s">
        <v>76</v>
      </c>
      <c r="E56" s="108" t="s">
        <v>204</v>
      </c>
    </row>
    <row r="57" spans="1:5" ht="15.75" thickBot="1" x14ac:dyDescent="0.3">
      <c r="A57" s="117" t="s">
        <v>306</v>
      </c>
      <c r="B57" s="228" t="s">
        <v>306</v>
      </c>
      <c r="C57" s="229"/>
      <c r="D57" s="229"/>
      <c r="E57" s="230"/>
    </row>
    <row r="58" spans="1:5" ht="15.75" customHeight="1" thickBot="1" x14ac:dyDescent="0.3">
      <c r="A58" s="109" t="s">
        <v>116</v>
      </c>
      <c r="B58" s="50" t="s">
        <v>117</v>
      </c>
      <c r="C58" s="51" t="s">
        <v>216</v>
      </c>
      <c r="D58" s="213" t="s">
        <v>202</v>
      </c>
      <c r="E58" s="214"/>
    </row>
    <row r="59" spans="1:5" ht="15.75" thickBot="1" x14ac:dyDescent="0.3">
      <c r="A59" s="47"/>
      <c r="B59" s="220" t="s">
        <v>118</v>
      </c>
      <c r="C59" s="51" t="s">
        <v>119</v>
      </c>
      <c r="D59" s="222" t="s">
        <v>202</v>
      </c>
      <c r="E59" s="223"/>
    </row>
    <row r="60" spans="1:5" ht="15.75" thickBot="1" x14ac:dyDescent="0.3">
      <c r="A60" s="47"/>
      <c r="B60" s="221"/>
      <c r="C60" s="51" t="s">
        <v>219</v>
      </c>
      <c r="D60" s="224"/>
      <c r="E60" s="225"/>
    </row>
    <row r="61" spans="1:5" ht="26.25" customHeight="1" thickBot="1" x14ac:dyDescent="0.3">
      <c r="A61" s="47"/>
      <c r="B61" s="52" t="s">
        <v>120</v>
      </c>
      <c r="C61" s="110" t="s">
        <v>121</v>
      </c>
      <c r="D61" s="213" t="s">
        <v>202</v>
      </c>
      <c r="E61" s="214"/>
    </row>
    <row r="62" spans="1:5" ht="39" thickBot="1" x14ac:dyDescent="0.3">
      <c r="A62" s="47"/>
      <c r="B62" s="110" t="s">
        <v>66</v>
      </c>
      <c r="C62" s="48" t="s">
        <v>295</v>
      </c>
      <c r="D62" s="213" t="s">
        <v>202</v>
      </c>
      <c r="E62" s="214"/>
    </row>
    <row r="63" spans="1:5" ht="15.75" thickBot="1" x14ac:dyDescent="0.3">
      <c r="A63" s="47"/>
      <c r="B63" s="110" t="s">
        <v>79</v>
      </c>
      <c r="C63" s="48" t="s">
        <v>80</v>
      </c>
      <c r="D63" s="213" t="s">
        <v>202</v>
      </c>
      <c r="E63" s="214"/>
    </row>
    <row r="64" spans="1:5" ht="15.75" thickBot="1" x14ac:dyDescent="0.3">
      <c r="A64" s="47"/>
      <c r="B64" s="52" t="s">
        <v>122</v>
      </c>
      <c r="C64" s="110" t="s">
        <v>217</v>
      </c>
      <c r="D64" s="205" t="s">
        <v>202</v>
      </c>
      <c r="E64" s="205"/>
    </row>
    <row r="65" spans="1:5" ht="15.75" thickBot="1" x14ac:dyDescent="0.3">
      <c r="A65" s="47"/>
      <c r="B65" s="52" t="s">
        <v>81</v>
      </c>
      <c r="C65" s="110" t="s">
        <v>218</v>
      </c>
      <c r="D65" s="205" t="s">
        <v>202</v>
      </c>
      <c r="E65" s="205"/>
    </row>
    <row r="66" spans="1:5" ht="15.75" thickBot="1" x14ac:dyDescent="0.3">
      <c r="A66" s="47"/>
      <c r="B66" s="52" t="s">
        <v>191</v>
      </c>
      <c r="C66" s="110" t="s">
        <v>303</v>
      </c>
      <c r="D66" s="213" t="s">
        <v>202</v>
      </c>
      <c r="E66" s="214"/>
    </row>
    <row r="67" spans="1:5" ht="15.75" thickBot="1" x14ac:dyDescent="0.3">
      <c r="A67" s="47"/>
      <c r="B67" s="52" t="s">
        <v>123</v>
      </c>
      <c r="C67" s="110" t="s">
        <v>124</v>
      </c>
      <c r="D67" s="205" t="s">
        <v>202</v>
      </c>
      <c r="E67" s="205"/>
    </row>
    <row r="68" spans="1:5" ht="15.75" thickBot="1" x14ac:dyDescent="0.3">
      <c r="A68" s="47"/>
      <c r="B68" s="52" t="s">
        <v>84</v>
      </c>
      <c r="C68" s="110" t="s">
        <v>220</v>
      </c>
      <c r="D68" s="205" t="s">
        <v>202</v>
      </c>
      <c r="E68" s="205"/>
    </row>
    <row r="69" spans="1:5" ht="306.75" thickBot="1" x14ac:dyDescent="0.3">
      <c r="A69" s="110"/>
      <c r="B69" s="52" t="s">
        <v>68</v>
      </c>
      <c r="C69" s="90" t="s">
        <v>209</v>
      </c>
      <c r="D69" s="213" t="s">
        <v>202</v>
      </c>
      <c r="E69" s="214"/>
    </row>
    <row r="70" spans="1:5" ht="15.75" thickBot="1" x14ac:dyDescent="0.3">
      <c r="A70" s="110" t="s">
        <v>125</v>
      </c>
      <c r="B70" s="204" t="s">
        <v>126</v>
      </c>
      <c r="C70" s="204"/>
      <c r="D70" s="205" t="s">
        <v>202</v>
      </c>
      <c r="E70" s="205"/>
    </row>
    <row r="71" spans="1:5" ht="15.75" thickBot="1" x14ac:dyDescent="0.3">
      <c r="A71" s="114" t="s">
        <v>127</v>
      </c>
      <c r="B71" s="206" t="s">
        <v>128</v>
      </c>
      <c r="C71" s="207"/>
      <c r="D71" s="208" t="s">
        <v>202</v>
      </c>
      <c r="E71" s="209"/>
    </row>
    <row r="72" spans="1:5" ht="15.75" thickBot="1" x14ac:dyDescent="0.3"/>
    <row r="73" spans="1:5" ht="26.25" thickBot="1" x14ac:dyDescent="0.3">
      <c r="A73" s="111" t="s">
        <v>61</v>
      </c>
      <c r="B73" s="232" t="s">
        <v>99</v>
      </c>
      <c r="C73" s="233"/>
      <c r="D73" s="111" t="s">
        <v>188</v>
      </c>
      <c r="E73" s="94" t="s">
        <v>204</v>
      </c>
    </row>
    <row r="74" spans="1:5" ht="26.25" thickBot="1" x14ac:dyDescent="0.3">
      <c r="A74" s="80" t="s">
        <v>62</v>
      </c>
      <c r="B74" s="232" t="s">
        <v>210</v>
      </c>
      <c r="C74" s="233"/>
      <c r="D74" s="112" t="s">
        <v>73</v>
      </c>
      <c r="E74" s="94" t="s">
        <v>204</v>
      </c>
    </row>
    <row r="75" spans="1:5" ht="15.75" thickBot="1" x14ac:dyDescent="0.3">
      <c r="A75" s="130" t="s">
        <v>189</v>
      </c>
      <c r="B75" s="234">
        <v>2</v>
      </c>
      <c r="C75" s="235"/>
      <c r="D75" s="112" t="s">
        <v>75</v>
      </c>
      <c r="E75" s="94" t="s">
        <v>204</v>
      </c>
    </row>
    <row r="76" spans="1:5" ht="26.25" thickBot="1" x14ac:dyDescent="0.3">
      <c r="A76" s="119" t="s">
        <v>306</v>
      </c>
      <c r="B76" s="227" t="s">
        <v>306</v>
      </c>
      <c r="C76" s="231"/>
      <c r="D76" s="112" t="s">
        <v>76</v>
      </c>
      <c r="E76" s="108" t="s">
        <v>204</v>
      </c>
    </row>
    <row r="77" spans="1:5" ht="15.75" thickBot="1" x14ac:dyDescent="0.3">
      <c r="A77" s="117" t="s">
        <v>306</v>
      </c>
      <c r="B77" s="236" t="s">
        <v>306</v>
      </c>
      <c r="C77" s="237"/>
      <c r="D77" s="237"/>
      <c r="E77" s="238"/>
    </row>
    <row r="78" spans="1:5" ht="15.75" customHeight="1" thickBot="1" x14ac:dyDescent="0.3">
      <c r="A78" s="264" t="s">
        <v>65</v>
      </c>
      <c r="B78" s="50" t="s">
        <v>117</v>
      </c>
      <c r="C78" s="82" t="s">
        <v>290</v>
      </c>
      <c r="D78" s="213" t="s">
        <v>202</v>
      </c>
      <c r="E78" s="214"/>
    </row>
    <row r="79" spans="1:5" ht="39" thickBot="1" x14ac:dyDescent="0.3">
      <c r="A79" s="265"/>
      <c r="B79" s="81" t="s">
        <v>66</v>
      </c>
      <c r="C79" s="83" t="s">
        <v>296</v>
      </c>
      <c r="D79" s="213" t="s">
        <v>202</v>
      </c>
      <c r="E79" s="214"/>
    </row>
    <row r="80" spans="1:5" ht="15.75" thickBot="1" x14ac:dyDescent="0.3">
      <c r="A80" s="265"/>
      <c r="B80" s="110" t="s">
        <v>133</v>
      </c>
      <c r="C80" s="48" t="s">
        <v>292</v>
      </c>
      <c r="D80" s="213" t="s">
        <v>202</v>
      </c>
      <c r="E80" s="214"/>
    </row>
    <row r="81" spans="1:5" ht="26.25" customHeight="1" thickBot="1" x14ac:dyDescent="0.3">
      <c r="A81" s="265"/>
      <c r="B81" s="81" t="s">
        <v>190</v>
      </c>
      <c r="C81" s="83" t="s">
        <v>291</v>
      </c>
      <c r="D81" s="239" t="s">
        <v>202</v>
      </c>
      <c r="E81" s="239"/>
    </row>
    <row r="82" spans="1:5" ht="15" customHeight="1" thickBot="1" x14ac:dyDescent="0.3">
      <c r="A82" s="265"/>
      <c r="B82" s="81" t="s">
        <v>191</v>
      </c>
      <c r="C82" s="83" t="s">
        <v>288</v>
      </c>
      <c r="D82" s="213" t="s">
        <v>202</v>
      </c>
      <c r="E82" s="214"/>
    </row>
    <row r="83" spans="1:5" ht="15.75" thickBot="1" x14ac:dyDescent="0.3">
      <c r="A83" s="265"/>
      <c r="B83" s="81" t="s">
        <v>192</v>
      </c>
      <c r="C83" s="83" t="s">
        <v>193</v>
      </c>
      <c r="D83" s="213" t="s">
        <v>202</v>
      </c>
      <c r="E83" s="214"/>
    </row>
    <row r="84" spans="1:5" ht="15.75" thickBot="1" x14ac:dyDescent="0.3">
      <c r="A84" s="265"/>
      <c r="B84" s="81" t="s">
        <v>194</v>
      </c>
      <c r="C84" s="81" t="s">
        <v>195</v>
      </c>
      <c r="D84" s="239" t="s">
        <v>202</v>
      </c>
      <c r="E84" s="239"/>
    </row>
    <row r="85" spans="1:5" ht="40.5" customHeight="1" thickBot="1" x14ac:dyDescent="0.3">
      <c r="A85" s="265"/>
      <c r="B85" s="81" t="s">
        <v>168</v>
      </c>
      <c r="C85" s="83" t="s">
        <v>289</v>
      </c>
      <c r="D85" s="239" t="s">
        <v>202</v>
      </c>
      <c r="E85" s="239"/>
    </row>
    <row r="86" spans="1:5" ht="15.75" thickBot="1" x14ac:dyDescent="0.3">
      <c r="A86" s="265"/>
      <c r="B86" s="81" t="s">
        <v>196</v>
      </c>
      <c r="C86" s="110" t="s">
        <v>124</v>
      </c>
      <c r="D86" s="239" t="s">
        <v>202</v>
      </c>
      <c r="E86" s="239"/>
    </row>
    <row r="87" spans="1:5" ht="306.75" thickBot="1" x14ac:dyDescent="0.3">
      <c r="A87" s="266"/>
      <c r="B87" s="81" t="s">
        <v>68</v>
      </c>
      <c r="C87" s="90" t="s">
        <v>209</v>
      </c>
      <c r="D87" s="213" t="s">
        <v>202</v>
      </c>
      <c r="E87" s="214"/>
    </row>
    <row r="88" spans="1:5" ht="15.75" thickBot="1" x14ac:dyDescent="0.3">
      <c r="A88" s="84" t="s">
        <v>197</v>
      </c>
      <c r="B88" s="204" t="s">
        <v>293</v>
      </c>
      <c r="C88" s="204"/>
      <c r="D88" s="205" t="s">
        <v>202</v>
      </c>
      <c r="E88" s="205"/>
    </row>
    <row r="89" spans="1:5" ht="15.75" thickBot="1" x14ac:dyDescent="0.3">
      <c r="A89" s="84" t="s">
        <v>94</v>
      </c>
      <c r="B89" s="206" t="s">
        <v>128</v>
      </c>
      <c r="C89" s="207"/>
      <c r="D89" s="208" t="s">
        <v>202</v>
      </c>
      <c r="E89" s="209"/>
    </row>
    <row r="90" spans="1:5" ht="15.75" thickBot="1" x14ac:dyDescent="0.3"/>
    <row r="91" spans="1:5" ht="26.25" thickBot="1" x14ac:dyDescent="0.3">
      <c r="A91" s="41" t="s">
        <v>61</v>
      </c>
      <c r="B91" s="217" t="s">
        <v>100</v>
      </c>
      <c r="C91" s="217"/>
      <c r="D91" s="42" t="s">
        <v>72</v>
      </c>
      <c r="E91" s="94" t="s">
        <v>204</v>
      </c>
    </row>
    <row r="92" spans="1:5" ht="26.25" thickBot="1" x14ac:dyDescent="0.3">
      <c r="A92" s="43" t="s">
        <v>62</v>
      </c>
      <c r="B92" s="218" t="s">
        <v>228</v>
      </c>
      <c r="C92" s="218"/>
      <c r="D92" s="44" t="s">
        <v>73</v>
      </c>
      <c r="E92" s="94" t="s">
        <v>204</v>
      </c>
    </row>
    <row r="93" spans="1:5" ht="15.75" thickBot="1" x14ac:dyDescent="0.3">
      <c r="A93" s="120" t="s">
        <v>74</v>
      </c>
      <c r="B93" s="219">
        <f>C13</f>
        <v>9</v>
      </c>
      <c r="C93" s="219"/>
      <c r="D93" s="44" t="s">
        <v>75</v>
      </c>
      <c r="E93" s="94" t="s">
        <v>204</v>
      </c>
    </row>
    <row r="94" spans="1:5" ht="26.25" thickBot="1" x14ac:dyDescent="0.3">
      <c r="A94" s="116" t="s">
        <v>306</v>
      </c>
      <c r="B94" s="210" t="s">
        <v>306</v>
      </c>
      <c r="C94" s="231"/>
      <c r="D94" s="107" t="s">
        <v>76</v>
      </c>
      <c r="E94" s="108" t="s">
        <v>204</v>
      </c>
    </row>
    <row r="95" spans="1:5" ht="15.75" thickBot="1" x14ac:dyDescent="0.3">
      <c r="A95" s="117" t="s">
        <v>306</v>
      </c>
      <c r="B95" s="210" t="s">
        <v>306</v>
      </c>
      <c r="C95" s="231"/>
      <c r="D95" s="212"/>
      <c r="E95" s="212"/>
    </row>
    <row r="96" spans="1:5" ht="15.75" thickBot="1" x14ac:dyDescent="0.3">
      <c r="A96" s="220" t="s">
        <v>129</v>
      </c>
      <c r="B96" s="53" t="s">
        <v>130</v>
      </c>
      <c r="C96" s="54" t="s">
        <v>131</v>
      </c>
      <c r="D96" s="240" t="s">
        <v>202</v>
      </c>
      <c r="E96" s="241"/>
    </row>
    <row r="97" spans="1:5" ht="15.75" thickBot="1" x14ac:dyDescent="0.3">
      <c r="A97" s="220"/>
      <c r="B97" s="55" t="s">
        <v>132</v>
      </c>
      <c r="C97" s="56" t="s">
        <v>301</v>
      </c>
      <c r="D97" s="240" t="s">
        <v>202</v>
      </c>
      <c r="E97" s="241"/>
    </row>
    <row r="98" spans="1:5" ht="15.75" thickBot="1" x14ac:dyDescent="0.3">
      <c r="A98" s="220"/>
      <c r="B98" s="55" t="s">
        <v>133</v>
      </c>
      <c r="C98" s="56" t="s">
        <v>134</v>
      </c>
      <c r="D98" s="240" t="s">
        <v>202</v>
      </c>
      <c r="E98" s="241"/>
    </row>
    <row r="99" spans="1:5" ht="15.75" thickBot="1" x14ac:dyDescent="0.3">
      <c r="A99" s="220"/>
      <c r="B99" s="55" t="s">
        <v>135</v>
      </c>
      <c r="C99" s="56" t="s">
        <v>136</v>
      </c>
      <c r="D99" s="240" t="s">
        <v>202</v>
      </c>
      <c r="E99" s="241"/>
    </row>
    <row r="100" spans="1:5" ht="15.75" thickBot="1" x14ac:dyDescent="0.3">
      <c r="A100" s="220"/>
      <c r="B100" s="55" t="s">
        <v>137</v>
      </c>
      <c r="C100" s="56" t="s">
        <v>206</v>
      </c>
      <c r="D100" s="240" t="s">
        <v>202</v>
      </c>
      <c r="E100" s="241"/>
    </row>
    <row r="101" spans="1:5" ht="15.75" thickBot="1" x14ac:dyDescent="0.3">
      <c r="A101" s="220"/>
      <c r="B101" s="55" t="s">
        <v>138</v>
      </c>
      <c r="C101" s="56" t="s">
        <v>139</v>
      </c>
      <c r="D101" s="240" t="s">
        <v>202</v>
      </c>
      <c r="E101" s="241"/>
    </row>
    <row r="102" spans="1:5" ht="29.25" customHeight="1" thickBot="1" x14ac:dyDescent="0.3">
      <c r="A102" s="263"/>
      <c r="B102" s="57" t="s">
        <v>140</v>
      </c>
      <c r="C102" s="58" t="s">
        <v>302</v>
      </c>
      <c r="D102" s="240" t="s">
        <v>202</v>
      </c>
      <c r="E102" s="241"/>
    </row>
    <row r="103" spans="1:5" ht="26.25" thickBot="1" x14ac:dyDescent="0.3">
      <c r="A103" s="59" t="s">
        <v>141</v>
      </c>
      <c r="B103" s="59" t="s">
        <v>227</v>
      </c>
      <c r="C103" s="60"/>
      <c r="D103" s="240" t="s">
        <v>202</v>
      </c>
      <c r="E103" s="241"/>
    </row>
    <row r="104" spans="1:5" ht="15.75" thickBot="1" x14ac:dyDescent="0.3">
      <c r="A104" s="114" t="s">
        <v>127</v>
      </c>
      <c r="B104" s="206" t="s">
        <v>128</v>
      </c>
      <c r="C104" s="242"/>
      <c r="D104" s="202" t="s">
        <v>202</v>
      </c>
      <c r="E104" s="203"/>
    </row>
    <row r="105" spans="1:5" ht="15.75" thickBot="1" x14ac:dyDescent="0.3"/>
    <row r="106" spans="1:5" ht="26.25" thickBot="1" x14ac:dyDescent="0.3">
      <c r="A106" s="41" t="s">
        <v>61</v>
      </c>
      <c r="B106" s="217" t="s">
        <v>101</v>
      </c>
      <c r="C106" s="217"/>
      <c r="D106" s="42" t="s">
        <v>72</v>
      </c>
      <c r="E106" s="94" t="s">
        <v>204</v>
      </c>
    </row>
    <row r="107" spans="1:5" ht="26.25" thickBot="1" x14ac:dyDescent="0.3">
      <c r="A107" s="43" t="s">
        <v>62</v>
      </c>
      <c r="B107" s="218" t="s">
        <v>211</v>
      </c>
      <c r="C107" s="218"/>
      <c r="D107" s="44" t="s">
        <v>73</v>
      </c>
      <c r="E107" s="94" t="s">
        <v>204</v>
      </c>
    </row>
    <row r="108" spans="1:5" ht="15.75" thickBot="1" x14ac:dyDescent="0.3">
      <c r="A108" s="115" t="s">
        <v>74</v>
      </c>
      <c r="B108" s="219">
        <f>C14</f>
        <v>2</v>
      </c>
      <c r="C108" s="219"/>
      <c r="D108" s="44" t="s">
        <v>75</v>
      </c>
      <c r="E108" s="94" t="s">
        <v>204</v>
      </c>
    </row>
    <row r="109" spans="1:5" ht="26.25" thickBot="1" x14ac:dyDescent="0.3">
      <c r="A109" s="116" t="s">
        <v>306</v>
      </c>
      <c r="B109" s="210" t="s">
        <v>306</v>
      </c>
      <c r="C109" s="231"/>
      <c r="D109" s="107" t="s">
        <v>76</v>
      </c>
      <c r="E109" s="108" t="s">
        <v>204</v>
      </c>
    </row>
    <row r="110" spans="1:5" ht="15.75" thickBot="1" x14ac:dyDescent="0.3">
      <c r="A110" s="117" t="s">
        <v>306</v>
      </c>
      <c r="B110" s="210" t="s">
        <v>306</v>
      </c>
      <c r="C110" s="231"/>
      <c r="D110" s="212"/>
      <c r="E110" s="212"/>
    </row>
    <row r="111" spans="1:5" ht="15.75" customHeight="1" thickBot="1" x14ac:dyDescent="0.3">
      <c r="A111" s="220" t="s">
        <v>142</v>
      </c>
      <c r="B111" s="53" t="s">
        <v>130</v>
      </c>
      <c r="C111" s="54" t="s">
        <v>261</v>
      </c>
      <c r="D111" s="213" t="s">
        <v>202</v>
      </c>
      <c r="E111" s="214"/>
    </row>
    <row r="112" spans="1:5" ht="26.25" customHeight="1" thickBot="1" x14ac:dyDescent="0.3">
      <c r="A112" s="220"/>
      <c r="B112" s="61" t="s">
        <v>262</v>
      </c>
      <c r="C112" s="62" t="s">
        <v>264</v>
      </c>
      <c r="D112" s="240" t="s">
        <v>202</v>
      </c>
      <c r="E112" s="241"/>
    </row>
    <row r="113" spans="1:5" ht="15.75" thickBot="1" x14ac:dyDescent="0.3">
      <c r="A113" s="220"/>
      <c r="B113" s="55" t="s">
        <v>263</v>
      </c>
      <c r="C113" s="56" t="s">
        <v>265</v>
      </c>
      <c r="D113" s="240" t="s">
        <v>202</v>
      </c>
      <c r="E113" s="241"/>
    </row>
    <row r="114" spans="1:5" ht="15.75" thickBot="1" x14ac:dyDescent="0.3">
      <c r="A114" s="220"/>
      <c r="B114" s="55" t="s">
        <v>266</v>
      </c>
      <c r="C114" s="56" t="s">
        <v>267</v>
      </c>
      <c r="D114" s="240" t="s">
        <v>202</v>
      </c>
      <c r="E114" s="241"/>
    </row>
    <row r="115" spans="1:5" ht="15.75" thickBot="1" x14ac:dyDescent="0.3">
      <c r="A115" s="220"/>
      <c r="B115" s="55" t="s">
        <v>268</v>
      </c>
      <c r="C115" s="56" t="s">
        <v>297</v>
      </c>
      <c r="D115" s="240" t="s">
        <v>202</v>
      </c>
      <c r="E115" s="241"/>
    </row>
    <row r="116" spans="1:5" ht="15.75" thickBot="1" x14ac:dyDescent="0.3">
      <c r="A116" s="220"/>
      <c r="B116" s="55" t="s">
        <v>305</v>
      </c>
      <c r="C116" s="56" t="s">
        <v>269</v>
      </c>
      <c r="D116" s="240" t="s">
        <v>202</v>
      </c>
      <c r="E116" s="241"/>
    </row>
    <row r="117" spans="1:5" ht="15.75" thickBot="1" x14ac:dyDescent="0.3">
      <c r="A117" s="114" t="s">
        <v>127</v>
      </c>
      <c r="B117" s="206" t="s">
        <v>128</v>
      </c>
      <c r="C117" s="242"/>
      <c r="D117" s="202" t="s">
        <v>202</v>
      </c>
      <c r="E117" s="203"/>
    </row>
    <row r="118" spans="1:5" ht="15.75" thickBot="1" x14ac:dyDescent="0.3"/>
    <row r="119" spans="1:5" ht="26.25" thickBot="1" x14ac:dyDescent="0.3">
      <c r="A119" s="41" t="s">
        <v>61</v>
      </c>
      <c r="B119" s="226" t="s">
        <v>102</v>
      </c>
      <c r="C119" s="226"/>
      <c r="D119" s="42" t="s">
        <v>72</v>
      </c>
      <c r="E119" s="87" t="s">
        <v>204</v>
      </c>
    </row>
    <row r="120" spans="1:5" ht="26.25" thickBot="1" x14ac:dyDescent="0.3">
      <c r="A120" s="43" t="s">
        <v>62</v>
      </c>
      <c r="B120" s="218" t="s">
        <v>215</v>
      </c>
      <c r="C120" s="218"/>
      <c r="D120" s="44" t="s">
        <v>73</v>
      </c>
      <c r="E120" s="87" t="s">
        <v>204</v>
      </c>
    </row>
    <row r="121" spans="1:5" ht="15.75" thickBot="1" x14ac:dyDescent="0.3">
      <c r="A121" s="120" t="s">
        <v>74</v>
      </c>
      <c r="B121" s="219">
        <v>2</v>
      </c>
      <c r="C121" s="219"/>
      <c r="D121" s="44" t="s">
        <v>75</v>
      </c>
      <c r="E121" s="87" t="s">
        <v>204</v>
      </c>
    </row>
    <row r="122" spans="1:5" ht="26.25" thickBot="1" x14ac:dyDescent="0.3">
      <c r="A122" s="116" t="s">
        <v>306</v>
      </c>
      <c r="B122" s="227" t="s">
        <v>306</v>
      </c>
      <c r="C122" s="231"/>
      <c r="D122" s="46" t="s">
        <v>76</v>
      </c>
      <c r="E122" s="86" t="s">
        <v>204</v>
      </c>
    </row>
    <row r="123" spans="1:5" ht="15.75" thickBot="1" x14ac:dyDescent="0.3">
      <c r="A123" s="117" t="s">
        <v>306</v>
      </c>
      <c r="B123" s="227" t="s">
        <v>306</v>
      </c>
      <c r="C123" s="231"/>
      <c r="D123" s="212"/>
      <c r="E123" s="243"/>
    </row>
    <row r="124" spans="1:5" ht="15.75" thickBot="1" x14ac:dyDescent="0.3">
      <c r="A124" s="91" t="s">
        <v>65</v>
      </c>
      <c r="B124" s="93" t="s">
        <v>107</v>
      </c>
      <c r="C124" s="93" t="s">
        <v>230</v>
      </c>
      <c r="D124" s="205" t="s">
        <v>202</v>
      </c>
      <c r="E124" s="205"/>
    </row>
    <row r="125" spans="1:5" ht="15.75" thickBot="1" x14ac:dyDescent="0.3">
      <c r="A125" s="96"/>
      <c r="B125" s="93" t="s">
        <v>77</v>
      </c>
      <c r="C125" s="93" t="s">
        <v>231</v>
      </c>
      <c r="D125" s="213" t="s">
        <v>202</v>
      </c>
      <c r="E125" s="214"/>
    </row>
    <row r="126" spans="1:5" ht="15.75" thickBot="1" x14ac:dyDescent="0.3">
      <c r="A126" s="47"/>
      <c r="B126" s="92" t="s">
        <v>78</v>
      </c>
      <c r="C126" s="92" t="s">
        <v>240</v>
      </c>
      <c r="D126" s="205" t="s">
        <v>202</v>
      </c>
      <c r="E126" s="205"/>
    </row>
    <row r="127" spans="1:5" ht="15.75" thickBot="1" x14ac:dyDescent="0.3">
      <c r="A127" s="47"/>
      <c r="B127" s="92" t="s">
        <v>232</v>
      </c>
      <c r="C127" s="92" t="s">
        <v>239</v>
      </c>
      <c r="D127" s="205" t="s">
        <v>202</v>
      </c>
      <c r="E127" s="205"/>
    </row>
    <row r="128" spans="1:5" ht="15.75" thickBot="1" x14ac:dyDescent="0.3">
      <c r="A128" s="47"/>
      <c r="B128" s="92" t="s">
        <v>233</v>
      </c>
      <c r="C128" s="92" t="s">
        <v>238</v>
      </c>
      <c r="D128" s="205" t="s">
        <v>202</v>
      </c>
      <c r="E128" s="205"/>
    </row>
    <row r="129" spans="1:5" ht="15.75" thickBot="1" x14ac:dyDescent="0.3">
      <c r="A129" s="47"/>
      <c r="B129" s="92" t="s">
        <v>144</v>
      </c>
      <c r="C129" s="92" t="s">
        <v>234</v>
      </c>
      <c r="D129" s="205" t="s">
        <v>202</v>
      </c>
      <c r="E129" s="205"/>
    </row>
    <row r="130" spans="1:5" ht="15.75" thickBot="1" x14ac:dyDescent="0.3">
      <c r="A130" s="47"/>
      <c r="B130" s="92" t="s">
        <v>86</v>
      </c>
      <c r="C130" s="92" t="s">
        <v>205</v>
      </c>
      <c r="D130" s="205" t="s">
        <v>202</v>
      </c>
      <c r="E130" s="205"/>
    </row>
    <row r="131" spans="1:5" ht="15.75" thickBot="1" x14ac:dyDescent="0.3">
      <c r="A131" s="96"/>
      <c r="B131" s="92" t="s">
        <v>235</v>
      </c>
      <c r="C131" s="92" t="s">
        <v>143</v>
      </c>
      <c r="D131" s="205" t="s">
        <v>202</v>
      </c>
      <c r="E131" s="205"/>
    </row>
    <row r="132" spans="1:5" ht="26.25" thickBot="1" x14ac:dyDescent="0.3">
      <c r="A132" s="96"/>
      <c r="B132" s="92" t="s">
        <v>68</v>
      </c>
      <c r="C132" s="48" t="s">
        <v>236</v>
      </c>
      <c r="D132" s="213" t="s">
        <v>202</v>
      </c>
      <c r="E132" s="214"/>
    </row>
    <row r="133" spans="1:5" ht="26.25" thickBot="1" x14ac:dyDescent="0.3">
      <c r="A133" s="96"/>
      <c r="B133" s="92" t="s">
        <v>89</v>
      </c>
      <c r="C133" s="48" t="s">
        <v>241</v>
      </c>
      <c r="D133" s="213" t="s">
        <v>202</v>
      </c>
      <c r="E133" s="214"/>
    </row>
    <row r="134" spans="1:5" ht="15.75" thickBot="1" x14ac:dyDescent="0.3">
      <c r="A134" s="96"/>
      <c r="B134" s="92" t="s">
        <v>237</v>
      </c>
      <c r="C134" s="48" t="s">
        <v>143</v>
      </c>
      <c r="D134" s="213" t="s">
        <v>202</v>
      </c>
      <c r="E134" s="214"/>
    </row>
    <row r="135" spans="1:5" ht="15.75" thickBot="1" x14ac:dyDescent="0.3">
      <c r="A135" s="93" t="s">
        <v>92</v>
      </c>
      <c r="B135" s="92" t="s">
        <v>93</v>
      </c>
      <c r="C135" s="48" t="s">
        <v>242</v>
      </c>
      <c r="D135" s="213" t="s">
        <v>202</v>
      </c>
      <c r="E135" s="214"/>
    </row>
    <row r="136" spans="1:5" ht="15.75" thickBot="1" x14ac:dyDescent="0.3"/>
    <row r="137" spans="1:5" ht="26.25" thickBot="1" x14ac:dyDescent="0.3">
      <c r="A137" s="41" t="s">
        <v>61</v>
      </c>
      <c r="B137" s="226" t="s">
        <v>103</v>
      </c>
      <c r="C137" s="226"/>
      <c r="D137" s="42" t="s">
        <v>72</v>
      </c>
      <c r="E137" s="87" t="s">
        <v>204</v>
      </c>
    </row>
    <row r="138" spans="1:5" ht="26.25" thickBot="1" x14ac:dyDescent="0.3">
      <c r="A138" s="41" t="s">
        <v>62</v>
      </c>
      <c r="B138" s="226" t="s">
        <v>104</v>
      </c>
      <c r="C138" s="226"/>
      <c r="D138" s="44" t="s">
        <v>73</v>
      </c>
      <c r="E138" s="87" t="s">
        <v>204</v>
      </c>
    </row>
    <row r="139" spans="1:5" ht="15.75" thickBot="1" x14ac:dyDescent="0.3">
      <c r="A139" s="45" t="s">
        <v>74</v>
      </c>
      <c r="B139" s="219">
        <f>C16</f>
        <v>1</v>
      </c>
      <c r="C139" s="219"/>
      <c r="D139" s="44" t="s">
        <v>75</v>
      </c>
      <c r="E139" s="87" t="s">
        <v>204</v>
      </c>
    </row>
    <row r="140" spans="1:5" ht="26.25" thickBot="1" x14ac:dyDescent="0.3">
      <c r="A140" s="115" t="s">
        <v>306</v>
      </c>
      <c r="B140" s="227" t="s">
        <v>306</v>
      </c>
      <c r="C140" s="231"/>
      <c r="D140" s="46" t="s">
        <v>76</v>
      </c>
      <c r="E140" s="86" t="s">
        <v>204</v>
      </c>
    </row>
    <row r="141" spans="1:5" ht="15.75" thickBot="1" x14ac:dyDescent="0.3">
      <c r="A141" s="49" t="s">
        <v>306</v>
      </c>
      <c r="B141" s="228" t="s">
        <v>306</v>
      </c>
      <c r="C141" s="229"/>
      <c r="D141" s="229"/>
      <c r="E141" s="230"/>
    </row>
    <row r="142" spans="1:5" ht="15.75" thickBot="1" x14ac:dyDescent="0.3">
      <c r="A142" s="244" t="s">
        <v>153</v>
      </c>
      <c r="B142" s="63" t="s">
        <v>130</v>
      </c>
      <c r="C142" s="64" t="s">
        <v>154</v>
      </c>
      <c r="D142" s="213" t="s">
        <v>202</v>
      </c>
      <c r="E142" s="214"/>
    </row>
    <row r="143" spans="1:5" ht="15.75" thickBot="1" x14ac:dyDescent="0.3">
      <c r="A143" s="244"/>
      <c r="B143" s="65" t="s">
        <v>145</v>
      </c>
      <c r="C143" s="66" t="s">
        <v>155</v>
      </c>
      <c r="D143" s="213" t="s">
        <v>202</v>
      </c>
      <c r="E143" s="214"/>
    </row>
    <row r="144" spans="1:5" ht="15.75" thickBot="1" x14ac:dyDescent="0.3">
      <c r="A144" s="244"/>
      <c r="B144" s="65" t="s">
        <v>156</v>
      </c>
      <c r="C144" s="66" t="s">
        <v>157</v>
      </c>
      <c r="D144" s="213" t="s">
        <v>202</v>
      </c>
      <c r="E144" s="214"/>
    </row>
    <row r="145" spans="1:5" ht="15.75" thickBot="1" x14ac:dyDescent="0.3">
      <c r="A145" s="244"/>
      <c r="B145" s="67" t="s">
        <v>146</v>
      </c>
      <c r="C145" s="68" t="s">
        <v>282</v>
      </c>
      <c r="D145" s="213" t="s">
        <v>202</v>
      </c>
      <c r="E145" s="214"/>
    </row>
    <row r="146" spans="1:5" ht="15.75" thickBot="1" x14ac:dyDescent="0.3">
      <c r="A146" s="244"/>
      <c r="B146" s="61" t="s">
        <v>158</v>
      </c>
      <c r="C146" s="69" t="s">
        <v>147</v>
      </c>
      <c r="D146" s="213" t="s">
        <v>202</v>
      </c>
      <c r="E146" s="214"/>
    </row>
    <row r="147" spans="1:5" ht="15.75" thickBot="1" x14ac:dyDescent="0.3">
      <c r="A147" s="244"/>
      <c r="B147" s="61" t="s">
        <v>148</v>
      </c>
      <c r="C147" s="69" t="s">
        <v>159</v>
      </c>
      <c r="D147" s="213" t="s">
        <v>202</v>
      </c>
      <c r="E147" s="214"/>
    </row>
    <row r="148" spans="1:5" ht="15.75" thickBot="1" x14ac:dyDescent="0.3">
      <c r="A148" s="244"/>
      <c r="B148" s="55" t="s">
        <v>160</v>
      </c>
      <c r="C148" s="56" t="s">
        <v>283</v>
      </c>
      <c r="D148" s="213" t="s">
        <v>202</v>
      </c>
      <c r="E148" s="214"/>
    </row>
    <row r="149" spans="1:5" ht="15.75" thickBot="1" x14ac:dyDescent="0.3">
      <c r="A149" s="244"/>
      <c r="B149" s="67" t="s">
        <v>149</v>
      </c>
      <c r="C149" s="70" t="s">
        <v>150</v>
      </c>
      <c r="D149" s="213" t="s">
        <v>202</v>
      </c>
      <c r="E149" s="214"/>
    </row>
    <row r="150" spans="1:5" ht="15.75" thickBot="1" x14ac:dyDescent="0.3">
      <c r="A150" s="244"/>
      <c r="B150" s="67" t="s">
        <v>284</v>
      </c>
      <c r="C150" s="70" t="s">
        <v>163</v>
      </c>
      <c r="D150" s="213" t="s">
        <v>202</v>
      </c>
      <c r="E150" s="214"/>
    </row>
    <row r="151" spans="1:5" ht="15.75" thickBot="1" x14ac:dyDescent="0.3">
      <c r="A151" s="244"/>
      <c r="B151" s="67" t="s">
        <v>162</v>
      </c>
      <c r="C151" s="70" t="s">
        <v>163</v>
      </c>
      <c r="D151" s="213" t="s">
        <v>202</v>
      </c>
      <c r="E151" s="214"/>
    </row>
    <row r="152" spans="1:5" ht="15.75" thickBot="1" x14ac:dyDescent="0.3">
      <c r="A152" s="244"/>
      <c r="B152" s="67" t="s">
        <v>287</v>
      </c>
      <c r="C152" s="70" t="s">
        <v>161</v>
      </c>
      <c r="D152" s="245" t="s">
        <v>202</v>
      </c>
      <c r="E152" s="246"/>
    </row>
    <row r="153" spans="1:5" ht="15.75" thickBot="1" x14ac:dyDescent="0.3">
      <c r="A153" s="244"/>
      <c r="B153" s="55" t="s">
        <v>298</v>
      </c>
      <c r="C153" s="56" t="s">
        <v>285</v>
      </c>
      <c r="D153" s="213" t="s">
        <v>202</v>
      </c>
      <c r="E153" s="214"/>
    </row>
    <row r="154" spans="1:5" ht="15.75" thickBot="1" x14ac:dyDescent="0.3">
      <c r="A154" s="244"/>
      <c r="B154" s="55" t="s">
        <v>151</v>
      </c>
      <c r="C154" s="56" t="s">
        <v>286</v>
      </c>
      <c r="D154" s="213" t="s">
        <v>202</v>
      </c>
      <c r="E154" s="214"/>
    </row>
    <row r="155" spans="1:5" ht="15.75" thickBot="1" x14ac:dyDescent="0.3">
      <c r="A155" s="244"/>
      <c r="B155" s="55" t="s">
        <v>152</v>
      </c>
      <c r="C155" s="56" t="s">
        <v>164</v>
      </c>
      <c r="D155" s="213" t="s">
        <v>202</v>
      </c>
      <c r="E155" s="214"/>
    </row>
    <row r="156" spans="1:5" ht="15.75" thickBot="1" x14ac:dyDescent="0.3">
      <c r="A156" s="59" t="s">
        <v>141</v>
      </c>
      <c r="B156" s="261" t="s">
        <v>165</v>
      </c>
      <c r="C156" s="262"/>
      <c r="D156" s="213" t="s">
        <v>202</v>
      </c>
      <c r="E156" s="214"/>
    </row>
    <row r="157" spans="1:5" ht="15.75" thickBot="1" x14ac:dyDescent="0.3">
      <c r="A157" s="59" t="s">
        <v>127</v>
      </c>
      <c r="B157" s="206" t="s">
        <v>128</v>
      </c>
      <c r="C157" s="242"/>
      <c r="D157" s="213" t="s">
        <v>202</v>
      </c>
      <c r="E157" s="214"/>
    </row>
    <row r="158" spans="1:5" ht="15.75" thickBot="1" x14ac:dyDescent="0.3"/>
    <row r="159" spans="1:5" ht="26.25" thickBot="1" x14ac:dyDescent="0.3">
      <c r="A159" s="41" t="s">
        <v>61</v>
      </c>
      <c r="B159" s="217" t="s">
        <v>105</v>
      </c>
      <c r="C159" s="217"/>
      <c r="D159" s="42" t="s">
        <v>72</v>
      </c>
      <c r="E159" s="94" t="s">
        <v>204</v>
      </c>
    </row>
    <row r="160" spans="1:5" ht="26.25" thickBot="1" x14ac:dyDescent="0.3">
      <c r="A160" s="71" t="s">
        <v>62</v>
      </c>
      <c r="B160" s="218" t="s">
        <v>229</v>
      </c>
      <c r="C160" s="218"/>
      <c r="D160" s="44" t="s">
        <v>73</v>
      </c>
      <c r="E160" s="94" t="s">
        <v>204</v>
      </c>
    </row>
    <row r="161" spans="1:5" ht="15.75" thickBot="1" x14ac:dyDescent="0.3">
      <c r="A161" s="120" t="s">
        <v>74</v>
      </c>
      <c r="B161" s="219">
        <f>C17</f>
        <v>2</v>
      </c>
      <c r="C161" s="219"/>
      <c r="D161" s="44" t="s">
        <v>75</v>
      </c>
      <c r="E161" s="94" t="s">
        <v>204</v>
      </c>
    </row>
    <row r="162" spans="1:5" ht="26.25" thickBot="1" x14ac:dyDescent="0.3">
      <c r="A162" s="49" t="s">
        <v>306</v>
      </c>
      <c r="B162" s="247" t="s">
        <v>306</v>
      </c>
      <c r="C162" s="248"/>
      <c r="D162" s="107" t="s">
        <v>76</v>
      </c>
      <c r="E162" s="131" t="s">
        <v>204</v>
      </c>
    </row>
    <row r="163" spans="1:5" ht="15.75" thickBot="1" x14ac:dyDescent="0.3">
      <c r="A163" s="132" t="s">
        <v>306</v>
      </c>
      <c r="B163" s="249" t="s">
        <v>306</v>
      </c>
      <c r="C163" s="250"/>
      <c r="D163" s="212"/>
      <c r="E163" s="212"/>
    </row>
    <row r="164" spans="1:5" x14ac:dyDescent="0.25">
      <c r="A164" s="251" t="s">
        <v>167</v>
      </c>
      <c r="B164" s="53" t="s">
        <v>169</v>
      </c>
      <c r="C164" s="88" t="s">
        <v>170</v>
      </c>
      <c r="D164" s="253" t="s">
        <v>202</v>
      </c>
      <c r="E164" s="241"/>
    </row>
    <row r="165" spans="1:5" x14ac:dyDescent="0.25">
      <c r="A165" s="252"/>
      <c r="B165" s="61" t="s">
        <v>171</v>
      </c>
      <c r="C165" s="73" t="s">
        <v>226</v>
      </c>
      <c r="D165" s="257" t="s">
        <v>202</v>
      </c>
      <c r="E165" s="258"/>
    </row>
    <row r="166" spans="1:5" x14ac:dyDescent="0.25">
      <c r="A166" s="252"/>
      <c r="B166" s="55" t="s">
        <v>172</v>
      </c>
      <c r="C166" s="74" t="s">
        <v>225</v>
      </c>
      <c r="D166" s="254" t="s">
        <v>202</v>
      </c>
      <c r="E166" s="241"/>
    </row>
    <row r="167" spans="1:5" x14ac:dyDescent="0.25">
      <c r="A167" s="113"/>
      <c r="B167" s="55" t="s">
        <v>224</v>
      </c>
      <c r="C167" s="74" t="s">
        <v>208</v>
      </c>
      <c r="D167" s="254" t="s">
        <v>202</v>
      </c>
      <c r="E167" s="241"/>
    </row>
    <row r="168" spans="1:5" x14ac:dyDescent="0.25">
      <c r="A168" s="113"/>
      <c r="B168" s="55" t="s">
        <v>173</v>
      </c>
      <c r="C168" s="89" t="s">
        <v>166</v>
      </c>
      <c r="D168" s="254" t="s">
        <v>202</v>
      </c>
      <c r="E168" s="241"/>
    </row>
    <row r="169" spans="1:5" x14ac:dyDescent="0.25">
      <c r="A169" s="113"/>
      <c r="B169" s="55" t="s">
        <v>174</v>
      </c>
      <c r="C169" s="74" t="s">
        <v>299</v>
      </c>
      <c r="D169" s="254" t="s">
        <v>202</v>
      </c>
      <c r="E169" s="241"/>
    </row>
    <row r="170" spans="1:5" x14ac:dyDescent="0.25">
      <c r="A170" s="113"/>
      <c r="B170" s="55" t="s">
        <v>175</v>
      </c>
      <c r="C170" s="74" t="s">
        <v>207</v>
      </c>
      <c r="D170" s="254" t="s">
        <v>202</v>
      </c>
      <c r="E170" s="241"/>
    </row>
    <row r="171" spans="1:5" x14ac:dyDescent="0.25">
      <c r="A171" s="113"/>
      <c r="B171" s="55" t="s">
        <v>176</v>
      </c>
      <c r="C171" s="74" t="s">
        <v>114</v>
      </c>
      <c r="D171" s="254" t="s">
        <v>202</v>
      </c>
      <c r="E171" s="241"/>
    </row>
    <row r="172" spans="1:5" x14ac:dyDescent="0.25">
      <c r="A172" s="113"/>
      <c r="B172" s="55" t="s">
        <v>177</v>
      </c>
      <c r="C172" s="74">
        <v>3</v>
      </c>
      <c r="D172" s="255" t="s">
        <v>202</v>
      </c>
      <c r="E172" s="256"/>
    </row>
    <row r="173" spans="1:5" x14ac:dyDescent="0.25">
      <c r="A173" s="113"/>
      <c r="B173" s="55" t="s">
        <v>223</v>
      </c>
      <c r="C173" s="74" t="s">
        <v>114</v>
      </c>
      <c r="D173" s="253" t="s">
        <v>202</v>
      </c>
      <c r="E173" s="241"/>
    </row>
    <row r="174" spans="1:5" x14ac:dyDescent="0.25">
      <c r="A174" s="113"/>
      <c r="B174" s="55" t="s">
        <v>222</v>
      </c>
      <c r="C174" s="74" t="s">
        <v>114</v>
      </c>
      <c r="D174" s="257" t="s">
        <v>202</v>
      </c>
      <c r="E174" s="258"/>
    </row>
    <row r="175" spans="1:5" x14ac:dyDescent="0.25">
      <c r="A175" s="113"/>
      <c r="B175" s="55" t="s">
        <v>178</v>
      </c>
      <c r="C175" s="74" t="s">
        <v>114</v>
      </c>
      <c r="D175" s="254" t="s">
        <v>202</v>
      </c>
      <c r="E175" s="241"/>
    </row>
    <row r="176" spans="1:5" x14ac:dyDescent="0.25">
      <c r="A176" s="113"/>
      <c r="B176" s="55" t="s">
        <v>221</v>
      </c>
      <c r="C176" s="74" t="s">
        <v>114</v>
      </c>
      <c r="D176" s="254" t="s">
        <v>202</v>
      </c>
      <c r="E176" s="241"/>
    </row>
    <row r="177" spans="1:1025" ht="15.75" thickBot="1" x14ac:dyDescent="0.3">
      <c r="A177" s="113"/>
      <c r="B177" s="72" t="s">
        <v>179</v>
      </c>
      <c r="C177" s="85" t="s">
        <v>199</v>
      </c>
      <c r="D177" s="254" t="s">
        <v>202</v>
      </c>
      <c r="E177" s="241"/>
    </row>
    <row r="178" spans="1:1025" ht="15.75" thickBot="1" x14ac:dyDescent="0.3">
      <c r="A178" s="114" t="s">
        <v>127</v>
      </c>
      <c r="B178" s="206" t="s">
        <v>128</v>
      </c>
      <c r="C178" s="259"/>
      <c r="D178" s="260" t="s">
        <v>202</v>
      </c>
      <c r="E178" s="203"/>
    </row>
    <row r="179" spans="1:1025" ht="15.75" thickBot="1" x14ac:dyDescent="0.3">
      <c r="A179" s="75"/>
      <c r="B179" s="75"/>
      <c r="C179" s="75"/>
      <c r="D179" s="75"/>
      <c r="E179" s="75"/>
    </row>
    <row r="180" spans="1:1025" ht="26.25" thickBot="1" x14ac:dyDescent="0.3">
      <c r="A180" s="41" t="s">
        <v>61</v>
      </c>
      <c r="B180" s="217" t="s">
        <v>106</v>
      </c>
      <c r="C180" s="217"/>
      <c r="D180" s="42" t="s">
        <v>72</v>
      </c>
      <c r="E180" s="94" t="s">
        <v>204</v>
      </c>
    </row>
    <row r="181" spans="1:1025" ht="26.25" thickBot="1" x14ac:dyDescent="0.3">
      <c r="A181" s="71" t="s">
        <v>62</v>
      </c>
      <c r="B181" s="218" t="s">
        <v>214</v>
      </c>
      <c r="C181" s="218"/>
      <c r="D181" s="44" t="s">
        <v>73</v>
      </c>
      <c r="E181" s="94" t="s">
        <v>204</v>
      </c>
    </row>
    <row r="182" spans="1:1025" ht="15.75" thickBot="1" x14ac:dyDescent="0.3">
      <c r="A182" s="120" t="s">
        <v>74</v>
      </c>
      <c r="B182" s="219">
        <f>C18</f>
        <v>1</v>
      </c>
      <c r="C182" s="219"/>
      <c r="D182" s="44" t="s">
        <v>75</v>
      </c>
      <c r="E182" s="94" t="s">
        <v>204</v>
      </c>
    </row>
    <row r="183" spans="1:1025" ht="26.25" thickBot="1" x14ac:dyDescent="0.3">
      <c r="A183" s="115" t="s">
        <v>306</v>
      </c>
      <c r="B183" s="210" t="s">
        <v>306</v>
      </c>
      <c r="C183" s="231"/>
      <c r="D183" s="107" t="s">
        <v>76</v>
      </c>
      <c r="E183" s="108" t="s">
        <v>204</v>
      </c>
    </row>
    <row r="184" spans="1:1025" ht="15.75" thickBot="1" x14ac:dyDescent="0.3">
      <c r="A184" s="49" t="s">
        <v>306</v>
      </c>
      <c r="B184" s="210" t="s">
        <v>306</v>
      </c>
      <c r="C184" s="231"/>
      <c r="D184" s="212"/>
      <c r="E184" s="212"/>
    </row>
    <row r="185" spans="1:1025" customFormat="1" ht="39.4" customHeight="1" thickBot="1" x14ac:dyDescent="0.3">
      <c r="A185" s="97" t="s">
        <v>65</v>
      </c>
      <c r="B185" s="98" t="s">
        <v>130</v>
      </c>
      <c r="C185" s="98" t="s">
        <v>243</v>
      </c>
      <c r="D185" s="213" t="s">
        <v>202</v>
      </c>
      <c r="E185" s="214"/>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99"/>
      <c r="FP185" s="99"/>
      <c r="FQ185" s="99"/>
      <c r="FR185" s="99"/>
      <c r="FS185" s="99"/>
      <c r="FT185" s="99"/>
      <c r="FU185" s="99"/>
      <c r="FV185" s="99"/>
      <c r="FW185" s="99"/>
      <c r="FX185" s="99"/>
      <c r="FY185" s="99"/>
      <c r="FZ185" s="99"/>
      <c r="GA185" s="99"/>
      <c r="GB185" s="99"/>
      <c r="GC185" s="99"/>
      <c r="GD185" s="99"/>
      <c r="GE185" s="99"/>
      <c r="GF185" s="99"/>
      <c r="GG185" s="99"/>
      <c r="GH185" s="99"/>
      <c r="GI185" s="99"/>
      <c r="GJ185" s="99"/>
      <c r="GK185" s="99"/>
      <c r="GL185" s="99"/>
      <c r="GM185" s="99"/>
      <c r="GN185" s="99"/>
      <c r="GO185" s="99"/>
      <c r="GP185" s="99"/>
      <c r="GQ185" s="99"/>
      <c r="GR185" s="99"/>
      <c r="GS185" s="99"/>
      <c r="GT185" s="99"/>
      <c r="GU185" s="99"/>
      <c r="GV185" s="99"/>
      <c r="GW185" s="99"/>
      <c r="GX185" s="99"/>
      <c r="GY185" s="99"/>
      <c r="GZ185" s="99"/>
      <c r="HA185" s="99"/>
      <c r="HB185" s="99"/>
      <c r="HC185" s="99"/>
      <c r="HD185" s="99"/>
      <c r="HE185" s="99"/>
      <c r="HF185" s="99"/>
      <c r="HG185" s="99"/>
      <c r="HH185" s="99"/>
      <c r="HI185" s="99"/>
      <c r="HJ185" s="99"/>
      <c r="HK185" s="99"/>
      <c r="HL185" s="99"/>
      <c r="HM185" s="99"/>
      <c r="HN185" s="99"/>
      <c r="HO185" s="99"/>
      <c r="HP185" s="99"/>
      <c r="HQ185" s="99"/>
      <c r="HR185" s="99"/>
      <c r="HS185" s="99"/>
      <c r="HT185" s="99"/>
      <c r="HU185" s="99"/>
      <c r="HV185" s="99"/>
      <c r="HW185" s="99"/>
      <c r="HX185" s="99"/>
      <c r="HY185" s="99"/>
      <c r="HZ185" s="99"/>
      <c r="IA185" s="99"/>
      <c r="IB185" s="99"/>
      <c r="IC185" s="99"/>
      <c r="ID185" s="99"/>
      <c r="IE185" s="99"/>
      <c r="IF185" s="99"/>
      <c r="IG185" s="99"/>
      <c r="IH185" s="99"/>
      <c r="II185" s="99"/>
      <c r="IJ185" s="99"/>
      <c r="IK185" s="99"/>
      <c r="IL185" s="99"/>
      <c r="IM185" s="99"/>
      <c r="IN185" s="99"/>
      <c r="IO185" s="99"/>
      <c r="IP185" s="99"/>
      <c r="IQ185" s="99"/>
      <c r="IR185" s="99"/>
      <c r="IS185" s="99"/>
      <c r="IT185" s="99"/>
      <c r="IU185" s="99"/>
      <c r="IV185" s="99"/>
      <c r="IW185" s="99"/>
      <c r="IX185" s="99"/>
      <c r="IY185" s="99"/>
      <c r="IZ185" s="99"/>
      <c r="JA185" s="99"/>
      <c r="JB185" s="99"/>
      <c r="JC185" s="99"/>
      <c r="JD185" s="99"/>
      <c r="JE185" s="99"/>
      <c r="JF185" s="99"/>
      <c r="JG185" s="99"/>
      <c r="JH185" s="99"/>
      <c r="JI185" s="99"/>
      <c r="JJ185" s="99"/>
      <c r="JK185" s="99"/>
      <c r="JL185" s="99"/>
      <c r="JM185" s="99"/>
      <c r="JN185" s="99"/>
      <c r="JO185" s="99"/>
      <c r="JP185" s="99"/>
      <c r="JQ185" s="99"/>
      <c r="JR185" s="99"/>
      <c r="JS185" s="99"/>
      <c r="JT185" s="99"/>
      <c r="JU185" s="99"/>
      <c r="JV185" s="99"/>
      <c r="JW185" s="99"/>
      <c r="JX185" s="99"/>
      <c r="JY185" s="99"/>
      <c r="JZ185" s="99"/>
      <c r="KA185" s="99"/>
      <c r="KB185" s="99"/>
      <c r="KC185" s="99"/>
      <c r="KD185" s="99"/>
      <c r="KE185" s="99"/>
      <c r="KF185" s="99"/>
      <c r="KG185" s="99"/>
      <c r="KH185" s="99"/>
      <c r="KI185" s="99"/>
      <c r="KJ185" s="99"/>
      <c r="KK185" s="99"/>
      <c r="KL185" s="99"/>
      <c r="KM185" s="99"/>
      <c r="KN185" s="99"/>
      <c r="KO185" s="99"/>
      <c r="KP185" s="99"/>
      <c r="KQ185" s="99"/>
      <c r="KR185" s="99"/>
      <c r="KS185" s="99"/>
      <c r="KT185" s="99"/>
      <c r="KU185" s="99"/>
      <c r="KV185" s="99"/>
      <c r="KW185" s="99"/>
      <c r="KX185" s="99"/>
      <c r="KY185" s="99"/>
      <c r="KZ185" s="99"/>
      <c r="LA185" s="99"/>
      <c r="LB185" s="99"/>
      <c r="LC185" s="99"/>
      <c r="LD185" s="99"/>
      <c r="LE185" s="99"/>
      <c r="LF185" s="99"/>
      <c r="LG185" s="99"/>
      <c r="LH185" s="99"/>
      <c r="LI185" s="99"/>
      <c r="LJ185" s="99"/>
      <c r="LK185" s="99"/>
      <c r="LL185" s="99"/>
      <c r="LM185" s="99"/>
      <c r="LN185" s="99"/>
      <c r="LO185" s="99"/>
      <c r="LP185" s="99"/>
      <c r="LQ185" s="99"/>
      <c r="LR185" s="99"/>
      <c r="LS185" s="99"/>
      <c r="LT185" s="99"/>
      <c r="LU185" s="99"/>
      <c r="LV185" s="99"/>
      <c r="LW185" s="99"/>
      <c r="LX185" s="99"/>
      <c r="LY185" s="99"/>
      <c r="LZ185" s="99"/>
      <c r="MA185" s="99"/>
      <c r="MB185" s="99"/>
      <c r="MC185" s="99"/>
      <c r="MD185" s="99"/>
      <c r="ME185" s="99"/>
      <c r="MF185" s="99"/>
      <c r="MG185" s="99"/>
      <c r="MH185" s="99"/>
      <c r="MI185" s="99"/>
      <c r="MJ185" s="99"/>
      <c r="MK185" s="99"/>
      <c r="ML185" s="99"/>
      <c r="MM185" s="99"/>
      <c r="MN185" s="99"/>
      <c r="MO185" s="99"/>
      <c r="MP185" s="99"/>
      <c r="MQ185" s="99"/>
      <c r="MR185" s="99"/>
      <c r="MS185" s="99"/>
      <c r="MT185" s="99"/>
      <c r="MU185" s="99"/>
      <c r="MV185" s="99"/>
      <c r="MW185" s="99"/>
      <c r="MX185" s="99"/>
      <c r="MY185" s="99"/>
      <c r="MZ185" s="99"/>
      <c r="NA185" s="99"/>
      <c r="NB185" s="99"/>
      <c r="NC185" s="99"/>
      <c r="ND185" s="99"/>
      <c r="NE185" s="99"/>
      <c r="NF185" s="99"/>
      <c r="NG185" s="99"/>
      <c r="NH185" s="99"/>
      <c r="NI185" s="99"/>
      <c r="NJ185" s="99"/>
      <c r="NK185" s="99"/>
      <c r="NL185" s="99"/>
      <c r="NM185" s="99"/>
      <c r="NN185" s="99"/>
      <c r="NO185" s="99"/>
      <c r="NP185" s="99"/>
      <c r="NQ185" s="99"/>
      <c r="NR185" s="99"/>
      <c r="NS185" s="99"/>
      <c r="NT185" s="99"/>
      <c r="NU185" s="99"/>
      <c r="NV185" s="99"/>
      <c r="NW185" s="99"/>
      <c r="NX185" s="99"/>
      <c r="NY185" s="99"/>
      <c r="NZ185" s="99"/>
      <c r="OA185" s="99"/>
      <c r="OB185" s="99"/>
      <c r="OC185" s="99"/>
      <c r="OD185" s="99"/>
      <c r="OE185" s="99"/>
      <c r="OF185" s="99"/>
      <c r="OG185" s="99"/>
      <c r="OH185" s="99"/>
      <c r="OI185" s="99"/>
      <c r="OJ185" s="99"/>
      <c r="OK185" s="99"/>
      <c r="OL185" s="99"/>
      <c r="OM185" s="99"/>
      <c r="ON185" s="99"/>
      <c r="OO185" s="99"/>
      <c r="OP185" s="99"/>
      <c r="OQ185" s="99"/>
      <c r="OR185" s="99"/>
      <c r="OS185" s="99"/>
      <c r="OT185" s="99"/>
      <c r="OU185" s="99"/>
      <c r="OV185" s="99"/>
      <c r="OW185" s="99"/>
      <c r="OX185" s="99"/>
      <c r="OY185" s="99"/>
      <c r="OZ185" s="99"/>
      <c r="PA185" s="99"/>
      <c r="PB185" s="99"/>
      <c r="PC185" s="99"/>
      <c r="PD185" s="99"/>
      <c r="PE185" s="99"/>
      <c r="PF185" s="99"/>
      <c r="PG185" s="99"/>
      <c r="PH185" s="99"/>
      <c r="PI185" s="99"/>
      <c r="PJ185" s="99"/>
      <c r="PK185" s="99"/>
      <c r="PL185" s="99"/>
      <c r="PM185" s="99"/>
      <c r="PN185" s="99"/>
      <c r="PO185" s="99"/>
      <c r="PP185" s="99"/>
      <c r="PQ185" s="99"/>
      <c r="PR185" s="99"/>
      <c r="PS185" s="99"/>
      <c r="PT185" s="99"/>
      <c r="PU185" s="99"/>
      <c r="PV185" s="99"/>
      <c r="PW185" s="99"/>
      <c r="PX185" s="99"/>
      <c r="PY185" s="99"/>
      <c r="PZ185" s="99"/>
      <c r="QA185" s="99"/>
      <c r="QB185" s="99"/>
      <c r="QC185" s="99"/>
      <c r="QD185" s="99"/>
      <c r="QE185" s="99"/>
      <c r="QF185" s="99"/>
      <c r="QG185" s="99"/>
      <c r="QH185" s="99"/>
      <c r="QI185" s="99"/>
      <c r="QJ185" s="99"/>
      <c r="QK185" s="99"/>
      <c r="QL185" s="99"/>
      <c r="QM185" s="99"/>
      <c r="QN185" s="99"/>
      <c r="QO185" s="99"/>
      <c r="QP185" s="99"/>
      <c r="QQ185" s="99"/>
      <c r="QR185" s="99"/>
      <c r="QS185" s="99"/>
      <c r="QT185" s="99"/>
      <c r="QU185" s="99"/>
      <c r="QV185" s="99"/>
      <c r="QW185" s="99"/>
      <c r="QX185" s="99"/>
      <c r="QY185" s="99"/>
      <c r="QZ185" s="99"/>
      <c r="RA185" s="99"/>
      <c r="RB185" s="99"/>
      <c r="RC185" s="99"/>
      <c r="RD185" s="99"/>
      <c r="RE185" s="99"/>
      <c r="RF185" s="99"/>
      <c r="RG185" s="99"/>
      <c r="RH185" s="99"/>
      <c r="RI185" s="99"/>
      <c r="RJ185" s="99"/>
      <c r="RK185" s="99"/>
      <c r="RL185" s="99"/>
      <c r="RM185" s="99"/>
      <c r="RN185" s="99"/>
      <c r="RO185" s="99"/>
      <c r="RP185" s="99"/>
      <c r="RQ185" s="99"/>
      <c r="RR185" s="99"/>
      <c r="RS185" s="99"/>
      <c r="RT185" s="99"/>
      <c r="RU185" s="99"/>
      <c r="RV185" s="99"/>
      <c r="RW185" s="99"/>
      <c r="RX185" s="99"/>
      <c r="RY185" s="99"/>
      <c r="RZ185" s="99"/>
      <c r="SA185" s="99"/>
      <c r="SB185" s="99"/>
      <c r="SC185" s="99"/>
      <c r="SD185" s="99"/>
      <c r="SE185" s="99"/>
      <c r="SF185" s="99"/>
      <c r="SG185" s="99"/>
      <c r="SH185" s="99"/>
      <c r="SI185" s="99"/>
      <c r="SJ185" s="99"/>
      <c r="SK185" s="99"/>
      <c r="SL185" s="99"/>
      <c r="SM185" s="99"/>
      <c r="SN185" s="99"/>
      <c r="SO185" s="99"/>
      <c r="SP185" s="99"/>
      <c r="SQ185" s="99"/>
      <c r="SR185" s="99"/>
      <c r="SS185" s="99"/>
      <c r="ST185" s="99"/>
      <c r="SU185" s="99"/>
      <c r="SV185" s="99"/>
      <c r="SW185" s="99"/>
      <c r="SX185" s="99"/>
      <c r="SY185" s="99"/>
      <c r="SZ185" s="99"/>
      <c r="TA185" s="99"/>
      <c r="TB185" s="99"/>
      <c r="TC185" s="99"/>
      <c r="TD185" s="99"/>
      <c r="TE185" s="99"/>
      <c r="TF185" s="99"/>
      <c r="TG185" s="99"/>
      <c r="TH185" s="99"/>
      <c r="TI185" s="99"/>
      <c r="TJ185" s="99"/>
      <c r="TK185" s="99"/>
      <c r="TL185" s="99"/>
      <c r="TM185" s="99"/>
      <c r="TN185" s="99"/>
      <c r="TO185" s="99"/>
      <c r="TP185" s="99"/>
      <c r="TQ185" s="99"/>
      <c r="TR185" s="99"/>
      <c r="TS185" s="99"/>
      <c r="TT185" s="99"/>
      <c r="TU185" s="99"/>
      <c r="TV185" s="99"/>
      <c r="TW185" s="99"/>
      <c r="TX185" s="99"/>
      <c r="TY185" s="99"/>
      <c r="TZ185" s="99"/>
      <c r="UA185" s="99"/>
      <c r="UB185" s="99"/>
      <c r="UC185" s="99"/>
      <c r="UD185" s="99"/>
      <c r="UE185" s="99"/>
      <c r="UF185" s="99"/>
      <c r="UG185" s="99"/>
      <c r="UH185" s="99"/>
      <c r="UI185" s="99"/>
      <c r="UJ185" s="99"/>
      <c r="UK185" s="99"/>
      <c r="UL185" s="99"/>
      <c r="UM185" s="99"/>
      <c r="UN185" s="99"/>
      <c r="UO185" s="99"/>
      <c r="UP185" s="99"/>
      <c r="UQ185" s="99"/>
      <c r="UR185" s="99"/>
      <c r="US185" s="99"/>
      <c r="UT185" s="99"/>
      <c r="UU185" s="99"/>
      <c r="UV185" s="99"/>
      <c r="UW185" s="99"/>
      <c r="UX185" s="99"/>
      <c r="UY185" s="99"/>
      <c r="UZ185" s="99"/>
      <c r="VA185" s="99"/>
      <c r="VB185" s="99"/>
      <c r="VC185" s="99"/>
      <c r="VD185" s="99"/>
      <c r="VE185" s="99"/>
      <c r="VF185" s="99"/>
      <c r="VG185" s="99"/>
      <c r="VH185" s="99"/>
      <c r="VI185" s="99"/>
      <c r="VJ185" s="99"/>
      <c r="VK185" s="99"/>
      <c r="VL185" s="99"/>
      <c r="VM185" s="99"/>
      <c r="VN185" s="99"/>
      <c r="VO185" s="99"/>
      <c r="VP185" s="99"/>
      <c r="VQ185" s="99"/>
      <c r="VR185" s="99"/>
      <c r="VS185" s="99"/>
      <c r="VT185" s="99"/>
      <c r="VU185" s="99"/>
      <c r="VV185" s="99"/>
      <c r="VW185" s="99"/>
      <c r="VX185" s="99"/>
      <c r="VY185" s="99"/>
      <c r="VZ185" s="99"/>
      <c r="WA185" s="99"/>
      <c r="WB185" s="99"/>
      <c r="WC185" s="99"/>
      <c r="WD185" s="99"/>
      <c r="WE185" s="99"/>
      <c r="WF185" s="99"/>
      <c r="WG185" s="99"/>
      <c r="WH185" s="99"/>
      <c r="WI185" s="99"/>
      <c r="WJ185" s="99"/>
      <c r="WK185" s="99"/>
      <c r="WL185" s="99"/>
      <c r="WM185" s="99"/>
      <c r="WN185" s="99"/>
      <c r="WO185" s="99"/>
      <c r="WP185" s="99"/>
      <c r="WQ185" s="99"/>
      <c r="WR185" s="99"/>
      <c r="WS185" s="99"/>
      <c r="WT185" s="99"/>
      <c r="WU185" s="99"/>
      <c r="WV185" s="99"/>
      <c r="WW185" s="99"/>
      <c r="WX185" s="99"/>
      <c r="WY185" s="99"/>
      <c r="WZ185" s="99"/>
      <c r="XA185" s="99"/>
      <c r="XB185" s="99"/>
      <c r="XC185" s="99"/>
      <c r="XD185" s="99"/>
      <c r="XE185" s="99"/>
      <c r="XF185" s="99"/>
      <c r="XG185" s="99"/>
      <c r="XH185" s="99"/>
      <c r="XI185" s="99"/>
      <c r="XJ185" s="99"/>
      <c r="XK185" s="99"/>
      <c r="XL185" s="99"/>
      <c r="XM185" s="99"/>
      <c r="XN185" s="99"/>
      <c r="XO185" s="99"/>
      <c r="XP185" s="99"/>
      <c r="XQ185" s="99"/>
      <c r="XR185" s="99"/>
      <c r="XS185" s="99"/>
      <c r="XT185" s="99"/>
      <c r="XU185" s="99"/>
      <c r="XV185" s="99"/>
      <c r="XW185" s="99"/>
      <c r="XX185" s="99"/>
      <c r="XY185" s="99"/>
      <c r="XZ185" s="99"/>
      <c r="YA185" s="99"/>
      <c r="YB185" s="99"/>
      <c r="YC185" s="99"/>
      <c r="YD185" s="99"/>
      <c r="YE185" s="99"/>
      <c r="YF185" s="99"/>
      <c r="YG185" s="99"/>
      <c r="YH185" s="99"/>
      <c r="YI185" s="99"/>
      <c r="YJ185" s="99"/>
      <c r="YK185" s="99"/>
      <c r="YL185" s="99"/>
      <c r="YM185" s="99"/>
      <c r="YN185" s="99"/>
      <c r="YO185" s="99"/>
      <c r="YP185" s="99"/>
      <c r="YQ185" s="99"/>
      <c r="YR185" s="99"/>
      <c r="YS185" s="99"/>
      <c r="YT185" s="99"/>
      <c r="YU185" s="99"/>
      <c r="YV185" s="99"/>
      <c r="YW185" s="99"/>
      <c r="YX185" s="99"/>
      <c r="YY185" s="99"/>
      <c r="YZ185" s="99"/>
      <c r="ZA185" s="99"/>
      <c r="ZB185" s="99"/>
      <c r="ZC185" s="99"/>
      <c r="ZD185" s="99"/>
      <c r="ZE185" s="99"/>
      <c r="ZF185" s="99"/>
      <c r="ZG185" s="99"/>
      <c r="ZH185" s="99"/>
      <c r="ZI185" s="99"/>
      <c r="ZJ185" s="99"/>
      <c r="ZK185" s="99"/>
      <c r="ZL185" s="99"/>
      <c r="ZM185" s="99"/>
      <c r="ZN185" s="99"/>
      <c r="ZO185" s="99"/>
      <c r="ZP185" s="99"/>
      <c r="ZQ185" s="99"/>
      <c r="ZR185" s="99"/>
      <c r="ZS185" s="99"/>
      <c r="ZT185" s="99"/>
      <c r="ZU185" s="99"/>
      <c r="ZV185" s="99"/>
      <c r="ZW185" s="99"/>
      <c r="ZX185" s="99"/>
      <c r="ZY185" s="99"/>
      <c r="ZZ185" s="99"/>
      <c r="AAA185" s="99"/>
      <c r="AAB185" s="99"/>
      <c r="AAC185" s="99"/>
      <c r="AAD185" s="99"/>
      <c r="AAE185" s="99"/>
      <c r="AAF185" s="99"/>
      <c r="AAG185" s="99"/>
      <c r="AAH185" s="99"/>
      <c r="AAI185" s="99"/>
      <c r="AAJ185" s="99"/>
      <c r="AAK185" s="99"/>
      <c r="AAL185" s="99"/>
      <c r="AAM185" s="99"/>
      <c r="AAN185" s="99"/>
      <c r="AAO185" s="99"/>
      <c r="AAP185" s="99"/>
      <c r="AAQ185" s="99"/>
      <c r="AAR185" s="99"/>
      <c r="AAS185" s="99"/>
      <c r="AAT185" s="99"/>
      <c r="AAU185" s="99"/>
      <c r="AAV185" s="99"/>
      <c r="AAW185" s="99"/>
      <c r="AAX185" s="99"/>
      <c r="AAY185" s="99"/>
      <c r="AAZ185" s="99"/>
      <c r="ABA185" s="99"/>
      <c r="ABB185" s="99"/>
      <c r="ABC185" s="99"/>
      <c r="ABD185" s="99"/>
      <c r="ABE185" s="99"/>
      <c r="ABF185" s="99"/>
      <c r="ABG185" s="99"/>
      <c r="ABH185" s="99"/>
      <c r="ABI185" s="99"/>
      <c r="ABJ185" s="99"/>
      <c r="ABK185" s="99"/>
      <c r="ABL185" s="99"/>
      <c r="ABM185" s="99"/>
      <c r="ABN185" s="99"/>
      <c r="ABO185" s="99"/>
      <c r="ABP185" s="99"/>
      <c r="ABQ185" s="99"/>
      <c r="ABR185" s="99"/>
      <c r="ABS185" s="99"/>
      <c r="ABT185" s="99"/>
      <c r="ABU185" s="99"/>
      <c r="ABV185" s="99"/>
      <c r="ABW185" s="99"/>
      <c r="ABX185" s="99"/>
      <c r="ABY185" s="99"/>
      <c r="ABZ185" s="99"/>
      <c r="ACA185" s="99"/>
      <c r="ACB185" s="99"/>
      <c r="ACC185" s="99"/>
      <c r="ACD185" s="99"/>
      <c r="ACE185" s="99"/>
      <c r="ACF185" s="99"/>
      <c r="ACG185" s="99"/>
      <c r="ACH185" s="99"/>
      <c r="ACI185" s="99"/>
      <c r="ACJ185" s="99"/>
      <c r="ACK185" s="99"/>
      <c r="ACL185" s="99"/>
      <c r="ACM185" s="99"/>
      <c r="ACN185" s="99"/>
      <c r="ACO185" s="99"/>
      <c r="ACP185" s="99"/>
      <c r="ACQ185" s="99"/>
      <c r="ACR185" s="99"/>
      <c r="ACS185" s="99"/>
      <c r="ACT185" s="99"/>
      <c r="ACU185" s="99"/>
      <c r="ACV185" s="99"/>
      <c r="ACW185" s="99"/>
      <c r="ACX185" s="99"/>
      <c r="ACY185" s="99"/>
      <c r="ACZ185" s="99"/>
      <c r="ADA185" s="99"/>
      <c r="ADB185" s="99"/>
      <c r="ADC185" s="99"/>
      <c r="ADD185" s="99"/>
      <c r="ADE185" s="99"/>
      <c r="ADF185" s="99"/>
      <c r="ADG185" s="99"/>
      <c r="ADH185" s="99"/>
      <c r="ADI185" s="99"/>
      <c r="ADJ185" s="99"/>
      <c r="ADK185" s="99"/>
      <c r="ADL185" s="99"/>
      <c r="ADM185" s="99"/>
      <c r="ADN185" s="99"/>
      <c r="ADO185" s="99"/>
      <c r="ADP185" s="99"/>
      <c r="ADQ185" s="99"/>
      <c r="ADR185" s="99"/>
      <c r="ADS185" s="99"/>
      <c r="ADT185" s="99"/>
      <c r="ADU185" s="99"/>
      <c r="ADV185" s="99"/>
      <c r="ADW185" s="99"/>
      <c r="ADX185" s="99"/>
      <c r="ADY185" s="99"/>
      <c r="ADZ185" s="99"/>
      <c r="AEA185" s="99"/>
      <c r="AEB185" s="99"/>
      <c r="AEC185" s="99"/>
      <c r="AED185" s="99"/>
      <c r="AEE185" s="99"/>
      <c r="AEF185" s="99"/>
      <c r="AEG185" s="99"/>
      <c r="AEH185" s="99"/>
      <c r="AEI185" s="99"/>
      <c r="AEJ185" s="99"/>
      <c r="AEK185" s="99"/>
      <c r="AEL185" s="99"/>
      <c r="AEM185" s="99"/>
      <c r="AEN185" s="99"/>
      <c r="AEO185" s="99"/>
      <c r="AEP185" s="99"/>
      <c r="AEQ185" s="99"/>
      <c r="AER185" s="99"/>
      <c r="AES185" s="99"/>
      <c r="AET185" s="99"/>
      <c r="AEU185" s="99"/>
      <c r="AEV185" s="99"/>
      <c r="AEW185" s="99"/>
      <c r="AEX185" s="99"/>
      <c r="AEY185" s="99"/>
      <c r="AEZ185" s="99"/>
      <c r="AFA185" s="99"/>
      <c r="AFB185" s="99"/>
      <c r="AFC185" s="99"/>
      <c r="AFD185" s="99"/>
      <c r="AFE185" s="99"/>
      <c r="AFF185" s="99"/>
      <c r="AFG185" s="99"/>
      <c r="AFH185" s="99"/>
      <c r="AFI185" s="99"/>
      <c r="AFJ185" s="99"/>
      <c r="AFK185" s="99"/>
      <c r="AFL185" s="99"/>
      <c r="AFM185" s="99"/>
      <c r="AFN185" s="99"/>
      <c r="AFO185" s="99"/>
      <c r="AFP185" s="99"/>
      <c r="AFQ185" s="99"/>
      <c r="AFR185" s="99"/>
      <c r="AFS185" s="99"/>
      <c r="AFT185" s="99"/>
      <c r="AFU185" s="99"/>
      <c r="AFV185" s="99"/>
      <c r="AFW185" s="99"/>
      <c r="AFX185" s="99"/>
      <c r="AFY185" s="99"/>
      <c r="AFZ185" s="99"/>
      <c r="AGA185" s="99"/>
      <c r="AGB185" s="99"/>
      <c r="AGC185" s="99"/>
      <c r="AGD185" s="99"/>
      <c r="AGE185" s="99"/>
      <c r="AGF185" s="99"/>
      <c r="AGG185" s="99"/>
      <c r="AGH185" s="99"/>
      <c r="AGI185" s="99"/>
      <c r="AGJ185" s="99"/>
      <c r="AGK185" s="99"/>
      <c r="AGL185" s="99"/>
      <c r="AGM185" s="99"/>
      <c r="AGN185" s="99"/>
      <c r="AGO185" s="99"/>
      <c r="AGP185" s="99"/>
      <c r="AGQ185" s="99"/>
      <c r="AGR185" s="99"/>
      <c r="AGS185" s="99"/>
      <c r="AGT185" s="99"/>
      <c r="AGU185" s="99"/>
      <c r="AGV185" s="99"/>
      <c r="AGW185" s="99"/>
      <c r="AGX185" s="99"/>
      <c r="AGY185" s="99"/>
      <c r="AGZ185" s="99"/>
      <c r="AHA185" s="99"/>
      <c r="AHB185" s="99"/>
      <c r="AHC185" s="99"/>
      <c r="AHD185" s="99"/>
      <c r="AHE185" s="99"/>
      <c r="AHF185" s="99"/>
      <c r="AHG185" s="99"/>
      <c r="AHH185" s="99"/>
      <c r="AHI185" s="99"/>
      <c r="AHJ185" s="99"/>
      <c r="AHK185" s="99"/>
      <c r="AHL185" s="99"/>
      <c r="AHM185" s="99"/>
      <c r="AHN185" s="99"/>
      <c r="AHO185" s="99"/>
      <c r="AHP185" s="99"/>
      <c r="AHQ185" s="99"/>
      <c r="AHR185" s="99"/>
      <c r="AHS185" s="99"/>
      <c r="AHT185" s="99"/>
      <c r="AHU185" s="99"/>
      <c r="AHV185" s="99"/>
      <c r="AHW185" s="99"/>
      <c r="AHX185" s="99"/>
      <c r="AHY185" s="99"/>
      <c r="AHZ185" s="99"/>
      <c r="AIA185" s="99"/>
      <c r="AIB185" s="99"/>
      <c r="AIC185" s="99"/>
      <c r="AID185" s="99"/>
      <c r="AIE185" s="99"/>
      <c r="AIF185" s="99"/>
      <c r="AIG185" s="99"/>
      <c r="AIH185" s="99"/>
      <c r="AII185" s="99"/>
      <c r="AIJ185" s="99"/>
      <c r="AIK185" s="99"/>
      <c r="AIL185" s="99"/>
      <c r="AIM185" s="99"/>
      <c r="AIN185" s="99"/>
      <c r="AIO185" s="99"/>
      <c r="AIP185" s="99"/>
      <c r="AIQ185" s="99"/>
      <c r="AIR185" s="99"/>
      <c r="AIS185" s="99"/>
      <c r="AIT185" s="99"/>
      <c r="AIU185" s="99"/>
      <c r="AIV185" s="99"/>
      <c r="AIW185" s="99"/>
      <c r="AIX185" s="99"/>
      <c r="AIY185" s="99"/>
      <c r="AIZ185" s="99"/>
      <c r="AJA185" s="99"/>
      <c r="AJB185" s="99"/>
      <c r="AJC185" s="99"/>
      <c r="AJD185" s="99"/>
      <c r="AJE185" s="99"/>
      <c r="AJF185" s="99"/>
      <c r="AJG185" s="99"/>
      <c r="AJH185" s="99"/>
      <c r="AJI185" s="99"/>
      <c r="AJJ185" s="99"/>
      <c r="AJK185" s="99"/>
      <c r="AJL185" s="99"/>
      <c r="AJM185" s="99"/>
      <c r="AJN185" s="99"/>
      <c r="AJO185" s="99"/>
      <c r="AJP185" s="99"/>
      <c r="AJQ185" s="99"/>
      <c r="AJR185" s="99"/>
      <c r="AJS185" s="99"/>
      <c r="AJT185" s="99"/>
      <c r="AJU185" s="99"/>
      <c r="AJV185" s="99"/>
      <c r="AJW185" s="99"/>
      <c r="AJX185" s="99"/>
      <c r="AJY185" s="99"/>
      <c r="AJZ185" s="99"/>
      <c r="AKA185" s="99"/>
      <c r="AKB185" s="99"/>
      <c r="AKC185" s="99"/>
      <c r="AKD185" s="99"/>
      <c r="AKE185" s="99"/>
      <c r="AKF185" s="99"/>
      <c r="AKG185" s="99"/>
      <c r="AKH185" s="99"/>
      <c r="AKI185" s="99"/>
      <c r="AKJ185" s="99"/>
      <c r="AKK185" s="99"/>
      <c r="AKL185" s="99"/>
      <c r="AKM185" s="99"/>
      <c r="AKN185" s="99"/>
      <c r="AKO185" s="99"/>
      <c r="AKP185" s="99"/>
      <c r="AKQ185" s="99"/>
      <c r="AKR185" s="99"/>
      <c r="AKS185" s="99"/>
      <c r="AKT185" s="99"/>
      <c r="AKU185" s="99"/>
      <c r="AKV185" s="99"/>
      <c r="AKW185" s="99"/>
      <c r="AKX185" s="99"/>
      <c r="AKY185" s="99"/>
      <c r="AKZ185" s="99"/>
      <c r="ALA185" s="99"/>
      <c r="ALB185" s="99"/>
      <c r="ALC185" s="99"/>
      <c r="ALD185" s="99"/>
      <c r="ALE185" s="99"/>
      <c r="ALF185" s="99"/>
      <c r="ALG185" s="99"/>
      <c r="ALH185" s="99"/>
      <c r="ALI185" s="99"/>
      <c r="ALJ185" s="99"/>
      <c r="ALK185" s="99"/>
      <c r="ALL185" s="99"/>
      <c r="ALM185" s="99"/>
      <c r="ALN185" s="99"/>
      <c r="ALO185" s="99"/>
      <c r="ALP185" s="99"/>
      <c r="ALQ185" s="99"/>
      <c r="ALR185" s="99"/>
      <c r="ALS185" s="99"/>
      <c r="ALT185" s="99"/>
      <c r="ALU185" s="99"/>
      <c r="ALV185" s="99"/>
      <c r="ALW185" s="99"/>
      <c r="ALX185" s="99"/>
      <c r="ALY185" s="99"/>
      <c r="ALZ185" s="99"/>
      <c r="AMA185" s="99"/>
      <c r="AMB185" s="99"/>
      <c r="AMC185" s="99"/>
      <c r="AMD185" s="99"/>
      <c r="AME185" s="99"/>
      <c r="AMF185" s="99"/>
      <c r="AMG185" s="99"/>
      <c r="AMH185" s="99"/>
      <c r="AMI185" s="99"/>
      <c r="AMJ185" s="99"/>
      <c r="AMK185" s="99"/>
    </row>
    <row r="186" spans="1:1025" customFormat="1" ht="15.75" thickBot="1" x14ac:dyDescent="0.3">
      <c r="A186" s="133"/>
      <c r="B186" s="98" t="s">
        <v>244</v>
      </c>
      <c r="C186" s="98" t="s">
        <v>245</v>
      </c>
      <c r="D186" s="213" t="s">
        <v>202</v>
      </c>
      <c r="E186" s="214"/>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99"/>
      <c r="FQ186" s="99"/>
      <c r="FR186" s="99"/>
      <c r="FS186" s="99"/>
      <c r="FT186" s="99"/>
      <c r="FU186" s="99"/>
      <c r="FV186" s="99"/>
      <c r="FW186" s="99"/>
      <c r="FX186" s="99"/>
      <c r="FY186" s="99"/>
      <c r="FZ186" s="99"/>
      <c r="GA186" s="99"/>
      <c r="GB186" s="99"/>
      <c r="GC186" s="99"/>
      <c r="GD186" s="99"/>
      <c r="GE186" s="99"/>
      <c r="GF186" s="99"/>
      <c r="GG186" s="99"/>
      <c r="GH186" s="99"/>
      <c r="GI186" s="99"/>
      <c r="GJ186" s="99"/>
      <c r="GK186" s="99"/>
      <c r="GL186" s="99"/>
      <c r="GM186" s="99"/>
      <c r="GN186" s="99"/>
      <c r="GO186" s="99"/>
      <c r="GP186" s="99"/>
      <c r="GQ186" s="99"/>
      <c r="GR186" s="99"/>
      <c r="GS186" s="99"/>
      <c r="GT186" s="99"/>
      <c r="GU186" s="99"/>
      <c r="GV186" s="99"/>
      <c r="GW186" s="99"/>
      <c r="GX186" s="99"/>
      <c r="GY186" s="99"/>
      <c r="GZ186" s="99"/>
      <c r="HA186" s="99"/>
      <c r="HB186" s="99"/>
      <c r="HC186" s="99"/>
      <c r="HD186" s="99"/>
      <c r="HE186" s="99"/>
      <c r="HF186" s="99"/>
      <c r="HG186" s="99"/>
      <c r="HH186" s="99"/>
      <c r="HI186" s="99"/>
      <c r="HJ186" s="99"/>
      <c r="HK186" s="99"/>
      <c r="HL186" s="99"/>
      <c r="HM186" s="99"/>
      <c r="HN186" s="99"/>
      <c r="HO186" s="99"/>
      <c r="HP186" s="99"/>
      <c r="HQ186" s="99"/>
      <c r="HR186" s="99"/>
      <c r="HS186" s="99"/>
      <c r="HT186" s="99"/>
      <c r="HU186" s="99"/>
      <c r="HV186" s="99"/>
      <c r="HW186" s="99"/>
      <c r="HX186" s="99"/>
      <c r="HY186" s="99"/>
      <c r="HZ186" s="99"/>
      <c r="IA186" s="99"/>
      <c r="IB186" s="99"/>
      <c r="IC186" s="99"/>
      <c r="ID186" s="99"/>
      <c r="IE186" s="99"/>
      <c r="IF186" s="99"/>
      <c r="IG186" s="99"/>
      <c r="IH186" s="99"/>
      <c r="II186" s="99"/>
      <c r="IJ186" s="99"/>
      <c r="IK186" s="99"/>
      <c r="IL186" s="99"/>
      <c r="IM186" s="99"/>
      <c r="IN186" s="99"/>
      <c r="IO186" s="99"/>
      <c r="IP186" s="99"/>
      <c r="IQ186" s="99"/>
      <c r="IR186" s="99"/>
      <c r="IS186" s="99"/>
      <c r="IT186" s="99"/>
      <c r="IU186" s="99"/>
      <c r="IV186" s="99"/>
      <c r="IW186" s="99"/>
      <c r="IX186" s="99"/>
      <c r="IY186" s="99"/>
      <c r="IZ186" s="99"/>
      <c r="JA186" s="99"/>
      <c r="JB186" s="99"/>
      <c r="JC186" s="99"/>
      <c r="JD186" s="99"/>
      <c r="JE186" s="99"/>
      <c r="JF186" s="99"/>
      <c r="JG186" s="99"/>
      <c r="JH186" s="99"/>
      <c r="JI186" s="99"/>
      <c r="JJ186" s="99"/>
      <c r="JK186" s="99"/>
      <c r="JL186" s="99"/>
      <c r="JM186" s="99"/>
      <c r="JN186" s="99"/>
      <c r="JO186" s="99"/>
      <c r="JP186" s="99"/>
      <c r="JQ186" s="99"/>
      <c r="JR186" s="99"/>
      <c r="JS186" s="99"/>
      <c r="JT186" s="99"/>
      <c r="JU186" s="99"/>
      <c r="JV186" s="99"/>
      <c r="JW186" s="99"/>
      <c r="JX186" s="99"/>
      <c r="JY186" s="99"/>
      <c r="JZ186" s="99"/>
      <c r="KA186" s="99"/>
      <c r="KB186" s="99"/>
      <c r="KC186" s="99"/>
      <c r="KD186" s="99"/>
      <c r="KE186" s="99"/>
      <c r="KF186" s="99"/>
      <c r="KG186" s="99"/>
      <c r="KH186" s="99"/>
      <c r="KI186" s="99"/>
      <c r="KJ186" s="99"/>
      <c r="KK186" s="99"/>
      <c r="KL186" s="99"/>
      <c r="KM186" s="99"/>
      <c r="KN186" s="99"/>
      <c r="KO186" s="99"/>
      <c r="KP186" s="99"/>
      <c r="KQ186" s="99"/>
      <c r="KR186" s="99"/>
      <c r="KS186" s="99"/>
      <c r="KT186" s="99"/>
      <c r="KU186" s="99"/>
      <c r="KV186" s="99"/>
      <c r="KW186" s="99"/>
      <c r="KX186" s="99"/>
      <c r="KY186" s="99"/>
      <c r="KZ186" s="99"/>
      <c r="LA186" s="99"/>
      <c r="LB186" s="99"/>
      <c r="LC186" s="99"/>
      <c r="LD186" s="99"/>
      <c r="LE186" s="99"/>
      <c r="LF186" s="99"/>
      <c r="LG186" s="99"/>
      <c r="LH186" s="99"/>
      <c r="LI186" s="99"/>
      <c r="LJ186" s="99"/>
      <c r="LK186" s="99"/>
      <c r="LL186" s="99"/>
      <c r="LM186" s="99"/>
      <c r="LN186" s="99"/>
      <c r="LO186" s="99"/>
      <c r="LP186" s="99"/>
      <c r="LQ186" s="99"/>
      <c r="LR186" s="99"/>
      <c r="LS186" s="99"/>
      <c r="LT186" s="99"/>
      <c r="LU186" s="99"/>
      <c r="LV186" s="99"/>
      <c r="LW186" s="99"/>
      <c r="LX186" s="99"/>
      <c r="LY186" s="99"/>
      <c r="LZ186" s="99"/>
      <c r="MA186" s="99"/>
      <c r="MB186" s="99"/>
      <c r="MC186" s="99"/>
      <c r="MD186" s="99"/>
      <c r="ME186" s="99"/>
      <c r="MF186" s="99"/>
      <c r="MG186" s="99"/>
      <c r="MH186" s="99"/>
      <c r="MI186" s="99"/>
      <c r="MJ186" s="99"/>
      <c r="MK186" s="99"/>
      <c r="ML186" s="99"/>
      <c r="MM186" s="99"/>
      <c r="MN186" s="99"/>
      <c r="MO186" s="99"/>
      <c r="MP186" s="99"/>
      <c r="MQ186" s="99"/>
      <c r="MR186" s="99"/>
      <c r="MS186" s="99"/>
      <c r="MT186" s="99"/>
      <c r="MU186" s="99"/>
      <c r="MV186" s="99"/>
      <c r="MW186" s="99"/>
      <c r="MX186" s="99"/>
      <c r="MY186" s="99"/>
      <c r="MZ186" s="99"/>
      <c r="NA186" s="99"/>
      <c r="NB186" s="99"/>
      <c r="NC186" s="99"/>
      <c r="ND186" s="99"/>
      <c r="NE186" s="99"/>
      <c r="NF186" s="99"/>
      <c r="NG186" s="99"/>
      <c r="NH186" s="99"/>
      <c r="NI186" s="99"/>
      <c r="NJ186" s="99"/>
      <c r="NK186" s="99"/>
      <c r="NL186" s="99"/>
      <c r="NM186" s="99"/>
      <c r="NN186" s="99"/>
      <c r="NO186" s="99"/>
      <c r="NP186" s="99"/>
      <c r="NQ186" s="99"/>
      <c r="NR186" s="99"/>
      <c r="NS186" s="99"/>
      <c r="NT186" s="99"/>
      <c r="NU186" s="99"/>
      <c r="NV186" s="99"/>
      <c r="NW186" s="99"/>
      <c r="NX186" s="99"/>
      <c r="NY186" s="99"/>
      <c r="NZ186" s="99"/>
      <c r="OA186" s="99"/>
      <c r="OB186" s="99"/>
      <c r="OC186" s="99"/>
      <c r="OD186" s="99"/>
      <c r="OE186" s="99"/>
      <c r="OF186" s="99"/>
      <c r="OG186" s="99"/>
      <c r="OH186" s="99"/>
      <c r="OI186" s="99"/>
      <c r="OJ186" s="99"/>
      <c r="OK186" s="99"/>
      <c r="OL186" s="99"/>
      <c r="OM186" s="99"/>
      <c r="ON186" s="99"/>
      <c r="OO186" s="99"/>
      <c r="OP186" s="99"/>
      <c r="OQ186" s="99"/>
      <c r="OR186" s="99"/>
      <c r="OS186" s="99"/>
      <c r="OT186" s="99"/>
      <c r="OU186" s="99"/>
      <c r="OV186" s="99"/>
      <c r="OW186" s="99"/>
      <c r="OX186" s="99"/>
      <c r="OY186" s="99"/>
      <c r="OZ186" s="99"/>
      <c r="PA186" s="99"/>
      <c r="PB186" s="99"/>
      <c r="PC186" s="99"/>
      <c r="PD186" s="99"/>
      <c r="PE186" s="99"/>
      <c r="PF186" s="99"/>
      <c r="PG186" s="99"/>
      <c r="PH186" s="99"/>
      <c r="PI186" s="99"/>
      <c r="PJ186" s="99"/>
      <c r="PK186" s="99"/>
      <c r="PL186" s="99"/>
      <c r="PM186" s="99"/>
      <c r="PN186" s="99"/>
      <c r="PO186" s="99"/>
      <c r="PP186" s="99"/>
      <c r="PQ186" s="99"/>
      <c r="PR186" s="99"/>
      <c r="PS186" s="99"/>
      <c r="PT186" s="99"/>
      <c r="PU186" s="99"/>
      <c r="PV186" s="99"/>
      <c r="PW186" s="99"/>
      <c r="PX186" s="99"/>
      <c r="PY186" s="99"/>
      <c r="PZ186" s="99"/>
      <c r="QA186" s="99"/>
      <c r="QB186" s="99"/>
      <c r="QC186" s="99"/>
      <c r="QD186" s="99"/>
      <c r="QE186" s="99"/>
      <c r="QF186" s="99"/>
      <c r="QG186" s="99"/>
      <c r="QH186" s="99"/>
      <c r="QI186" s="99"/>
      <c r="QJ186" s="99"/>
      <c r="QK186" s="99"/>
      <c r="QL186" s="99"/>
      <c r="QM186" s="99"/>
      <c r="QN186" s="99"/>
      <c r="QO186" s="99"/>
      <c r="QP186" s="99"/>
      <c r="QQ186" s="99"/>
      <c r="QR186" s="99"/>
      <c r="QS186" s="99"/>
      <c r="QT186" s="99"/>
      <c r="QU186" s="99"/>
      <c r="QV186" s="99"/>
      <c r="QW186" s="99"/>
      <c r="QX186" s="99"/>
      <c r="QY186" s="99"/>
      <c r="QZ186" s="99"/>
      <c r="RA186" s="99"/>
      <c r="RB186" s="99"/>
      <c r="RC186" s="99"/>
      <c r="RD186" s="99"/>
      <c r="RE186" s="99"/>
      <c r="RF186" s="99"/>
      <c r="RG186" s="99"/>
      <c r="RH186" s="99"/>
      <c r="RI186" s="99"/>
      <c r="RJ186" s="99"/>
      <c r="RK186" s="99"/>
      <c r="RL186" s="99"/>
      <c r="RM186" s="99"/>
      <c r="RN186" s="99"/>
      <c r="RO186" s="99"/>
      <c r="RP186" s="99"/>
      <c r="RQ186" s="99"/>
      <c r="RR186" s="99"/>
      <c r="RS186" s="99"/>
      <c r="RT186" s="99"/>
      <c r="RU186" s="99"/>
      <c r="RV186" s="99"/>
      <c r="RW186" s="99"/>
      <c r="RX186" s="99"/>
      <c r="RY186" s="99"/>
      <c r="RZ186" s="99"/>
      <c r="SA186" s="99"/>
      <c r="SB186" s="99"/>
      <c r="SC186" s="99"/>
      <c r="SD186" s="99"/>
      <c r="SE186" s="99"/>
      <c r="SF186" s="99"/>
      <c r="SG186" s="99"/>
      <c r="SH186" s="99"/>
      <c r="SI186" s="99"/>
      <c r="SJ186" s="99"/>
      <c r="SK186" s="99"/>
      <c r="SL186" s="99"/>
      <c r="SM186" s="99"/>
      <c r="SN186" s="99"/>
      <c r="SO186" s="99"/>
      <c r="SP186" s="99"/>
      <c r="SQ186" s="99"/>
      <c r="SR186" s="99"/>
      <c r="SS186" s="99"/>
      <c r="ST186" s="99"/>
      <c r="SU186" s="99"/>
      <c r="SV186" s="99"/>
      <c r="SW186" s="99"/>
      <c r="SX186" s="99"/>
      <c r="SY186" s="99"/>
      <c r="SZ186" s="99"/>
      <c r="TA186" s="99"/>
      <c r="TB186" s="99"/>
      <c r="TC186" s="99"/>
      <c r="TD186" s="99"/>
      <c r="TE186" s="99"/>
      <c r="TF186" s="99"/>
      <c r="TG186" s="99"/>
      <c r="TH186" s="99"/>
      <c r="TI186" s="99"/>
      <c r="TJ186" s="99"/>
      <c r="TK186" s="99"/>
      <c r="TL186" s="99"/>
      <c r="TM186" s="99"/>
      <c r="TN186" s="99"/>
      <c r="TO186" s="99"/>
      <c r="TP186" s="99"/>
      <c r="TQ186" s="99"/>
      <c r="TR186" s="99"/>
      <c r="TS186" s="99"/>
      <c r="TT186" s="99"/>
      <c r="TU186" s="99"/>
      <c r="TV186" s="99"/>
      <c r="TW186" s="99"/>
      <c r="TX186" s="99"/>
      <c r="TY186" s="99"/>
      <c r="TZ186" s="99"/>
      <c r="UA186" s="99"/>
      <c r="UB186" s="99"/>
      <c r="UC186" s="99"/>
      <c r="UD186" s="99"/>
      <c r="UE186" s="99"/>
      <c r="UF186" s="99"/>
      <c r="UG186" s="99"/>
      <c r="UH186" s="99"/>
      <c r="UI186" s="99"/>
      <c r="UJ186" s="99"/>
      <c r="UK186" s="99"/>
      <c r="UL186" s="99"/>
      <c r="UM186" s="99"/>
      <c r="UN186" s="99"/>
      <c r="UO186" s="99"/>
      <c r="UP186" s="99"/>
      <c r="UQ186" s="99"/>
      <c r="UR186" s="99"/>
      <c r="US186" s="99"/>
      <c r="UT186" s="99"/>
      <c r="UU186" s="99"/>
      <c r="UV186" s="99"/>
      <c r="UW186" s="99"/>
      <c r="UX186" s="99"/>
      <c r="UY186" s="99"/>
      <c r="UZ186" s="99"/>
      <c r="VA186" s="99"/>
      <c r="VB186" s="99"/>
      <c r="VC186" s="99"/>
      <c r="VD186" s="99"/>
      <c r="VE186" s="99"/>
      <c r="VF186" s="99"/>
      <c r="VG186" s="99"/>
      <c r="VH186" s="99"/>
      <c r="VI186" s="99"/>
      <c r="VJ186" s="99"/>
      <c r="VK186" s="99"/>
      <c r="VL186" s="99"/>
      <c r="VM186" s="99"/>
      <c r="VN186" s="99"/>
      <c r="VO186" s="99"/>
      <c r="VP186" s="99"/>
      <c r="VQ186" s="99"/>
      <c r="VR186" s="99"/>
      <c r="VS186" s="99"/>
      <c r="VT186" s="99"/>
      <c r="VU186" s="99"/>
      <c r="VV186" s="99"/>
      <c r="VW186" s="99"/>
      <c r="VX186" s="99"/>
      <c r="VY186" s="99"/>
      <c r="VZ186" s="99"/>
      <c r="WA186" s="99"/>
      <c r="WB186" s="99"/>
      <c r="WC186" s="99"/>
      <c r="WD186" s="99"/>
      <c r="WE186" s="99"/>
      <c r="WF186" s="99"/>
      <c r="WG186" s="99"/>
      <c r="WH186" s="99"/>
      <c r="WI186" s="99"/>
      <c r="WJ186" s="99"/>
      <c r="WK186" s="99"/>
      <c r="WL186" s="99"/>
      <c r="WM186" s="99"/>
      <c r="WN186" s="99"/>
      <c r="WO186" s="99"/>
      <c r="WP186" s="99"/>
      <c r="WQ186" s="99"/>
      <c r="WR186" s="99"/>
      <c r="WS186" s="99"/>
      <c r="WT186" s="99"/>
      <c r="WU186" s="99"/>
      <c r="WV186" s="99"/>
      <c r="WW186" s="99"/>
      <c r="WX186" s="99"/>
      <c r="WY186" s="99"/>
      <c r="WZ186" s="99"/>
      <c r="XA186" s="99"/>
      <c r="XB186" s="99"/>
      <c r="XC186" s="99"/>
      <c r="XD186" s="99"/>
      <c r="XE186" s="99"/>
      <c r="XF186" s="99"/>
      <c r="XG186" s="99"/>
      <c r="XH186" s="99"/>
      <c r="XI186" s="99"/>
      <c r="XJ186" s="99"/>
      <c r="XK186" s="99"/>
      <c r="XL186" s="99"/>
      <c r="XM186" s="99"/>
      <c r="XN186" s="99"/>
      <c r="XO186" s="99"/>
      <c r="XP186" s="99"/>
      <c r="XQ186" s="99"/>
      <c r="XR186" s="99"/>
      <c r="XS186" s="99"/>
      <c r="XT186" s="99"/>
      <c r="XU186" s="99"/>
      <c r="XV186" s="99"/>
      <c r="XW186" s="99"/>
      <c r="XX186" s="99"/>
      <c r="XY186" s="99"/>
      <c r="XZ186" s="99"/>
      <c r="YA186" s="99"/>
      <c r="YB186" s="99"/>
      <c r="YC186" s="99"/>
      <c r="YD186" s="99"/>
      <c r="YE186" s="99"/>
      <c r="YF186" s="99"/>
      <c r="YG186" s="99"/>
      <c r="YH186" s="99"/>
      <c r="YI186" s="99"/>
      <c r="YJ186" s="99"/>
      <c r="YK186" s="99"/>
      <c r="YL186" s="99"/>
      <c r="YM186" s="99"/>
      <c r="YN186" s="99"/>
      <c r="YO186" s="99"/>
      <c r="YP186" s="99"/>
      <c r="YQ186" s="99"/>
      <c r="YR186" s="99"/>
      <c r="YS186" s="99"/>
      <c r="YT186" s="99"/>
      <c r="YU186" s="99"/>
      <c r="YV186" s="99"/>
      <c r="YW186" s="99"/>
      <c r="YX186" s="99"/>
      <c r="YY186" s="99"/>
      <c r="YZ186" s="99"/>
      <c r="ZA186" s="99"/>
      <c r="ZB186" s="99"/>
      <c r="ZC186" s="99"/>
      <c r="ZD186" s="99"/>
      <c r="ZE186" s="99"/>
      <c r="ZF186" s="99"/>
      <c r="ZG186" s="99"/>
      <c r="ZH186" s="99"/>
      <c r="ZI186" s="99"/>
      <c r="ZJ186" s="99"/>
      <c r="ZK186" s="99"/>
      <c r="ZL186" s="99"/>
      <c r="ZM186" s="99"/>
      <c r="ZN186" s="99"/>
      <c r="ZO186" s="99"/>
      <c r="ZP186" s="99"/>
      <c r="ZQ186" s="99"/>
      <c r="ZR186" s="99"/>
      <c r="ZS186" s="99"/>
      <c r="ZT186" s="99"/>
      <c r="ZU186" s="99"/>
      <c r="ZV186" s="99"/>
      <c r="ZW186" s="99"/>
      <c r="ZX186" s="99"/>
      <c r="ZY186" s="99"/>
      <c r="ZZ186" s="99"/>
      <c r="AAA186" s="99"/>
      <c r="AAB186" s="99"/>
      <c r="AAC186" s="99"/>
      <c r="AAD186" s="99"/>
      <c r="AAE186" s="99"/>
      <c r="AAF186" s="99"/>
      <c r="AAG186" s="99"/>
      <c r="AAH186" s="99"/>
      <c r="AAI186" s="99"/>
      <c r="AAJ186" s="99"/>
      <c r="AAK186" s="99"/>
      <c r="AAL186" s="99"/>
      <c r="AAM186" s="99"/>
      <c r="AAN186" s="99"/>
      <c r="AAO186" s="99"/>
      <c r="AAP186" s="99"/>
      <c r="AAQ186" s="99"/>
      <c r="AAR186" s="99"/>
      <c r="AAS186" s="99"/>
      <c r="AAT186" s="99"/>
      <c r="AAU186" s="99"/>
      <c r="AAV186" s="99"/>
      <c r="AAW186" s="99"/>
      <c r="AAX186" s="99"/>
      <c r="AAY186" s="99"/>
      <c r="AAZ186" s="99"/>
      <c r="ABA186" s="99"/>
      <c r="ABB186" s="99"/>
      <c r="ABC186" s="99"/>
      <c r="ABD186" s="99"/>
      <c r="ABE186" s="99"/>
      <c r="ABF186" s="99"/>
      <c r="ABG186" s="99"/>
      <c r="ABH186" s="99"/>
      <c r="ABI186" s="99"/>
      <c r="ABJ186" s="99"/>
      <c r="ABK186" s="99"/>
      <c r="ABL186" s="99"/>
      <c r="ABM186" s="99"/>
      <c r="ABN186" s="99"/>
      <c r="ABO186" s="99"/>
      <c r="ABP186" s="99"/>
      <c r="ABQ186" s="99"/>
      <c r="ABR186" s="99"/>
      <c r="ABS186" s="99"/>
      <c r="ABT186" s="99"/>
      <c r="ABU186" s="99"/>
      <c r="ABV186" s="99"/>
      <c r="ABW186" s="99"/>
      <c r="ABX186" s="99"/>
      <c r="ABY186" s="99"/>
      <c r="ABZ186" s="99"/>
      <c r="ACA186" s="99"/>
      <c r="ACB186" s="99"/>
      <c r="ACC186" s="99"/>
      <c r="ACD186" s="99"/>
      <c r="ACE186" s="99"/>
      <c r="ACF186" s="99"/>
      <c r="ACG186" s="99"/>
      <c r="ACH186" s="99"/>
      <c r="ACI186" s="99"/>
      <c r="ACJ186" s="99"/>
      <c r="ACK186" s="99"/>
      <c r="ACL186" s="99"/>
      <c r="ACM186" s="99"/>
      <c r="ACN186" s="99"/>
      <c r="ACO186" s="99"/>
      <c r="ACP186" s="99"/>
      <c r="ACQ186" s="99"/>
      <c r="ACR186" s="99"/>
      <c r="ACS186" s="99"/>
      <c r="ACT186" s="99"/>
      <c r="ACU186" s="99"/>
      <c r="ACV186" s="99"/>
      <c r="ACW186" s="99"/>
      <c r="ACX186" s="99"/>
      <c r="ACY186" s="99"/>
      <c r="ACZ186" s="99"/>
      <c r="ADA186" s="99"/>
      <c r="ADB186" s="99"/>
      <c r="ADC186" s="99"/>
      <c r="ADD186" s="99"/>
      <c r="ADE186" s="99"/>
      <c r="ADF186" s="99"/>
      <c r="ADG186" s="99"/>
      <c r="ADH186" s="99"/>
      <c r="ADI186" s="99"/>
      <c r="ADJ186" s="99"/>
      <c r="ADK186" s="99"/>
      <c r="ADL186" s="99"/>
      <c r="ADM186" s="99"/>
      <c r="ADN186" s="99"/>
      <c r="ADO186" s="99"/>
      <c r="ADP186" s="99"/>
      <c r="ADQ186" s="99"/>
      <c r="ADR186" s="99"/>
      <c r="ADS186" s="99"/>
      <c r="ADT186" s="99"/>
      <c r="ADU186" s="99"/>
      <c r="ADV186" s="99"/>
      <c r="ADW186" s="99"/>
      <c r="ADX186" s="99"/>
      <c r="ADY186" s="99"/>
      <c r="ADZ186" s="99"/>
      <c r="AEA186" s="99"/>
      <c r="AEB186" s="99"/>
      <c r="AEC186" s="99"/>
      <c r="AED186" s="99"/>
      <c r="AEE186" s="99"/>
      <c r="AEF186" s="99"/>
      <c r="AEG186" s="99"/>
      <c r="AEH186" s="99"/>
      <c r="AEI186" s="99"/>
      <c r="AEJ186" s="99"/>
      <c r="AEK186" s="99"/>
      <c r="AEL186" s="99"/>
      <c r="AEM186" s="99"/>
      <c r="AEN186" s="99"/>
      <c r="AEO186" s="99"/>
      <c r="AEP186" s="99"/>
      <c r="AEQ186" s="99"/>
      <c r="AER186" s="99"/>
      <c r="AES186" s="99"/>
      <c r="AET186" s="99"/>
      <c r="AEU186" s="99"/>
      <c r="AEV186" s="99"/>
      <c r="AEW186" s="99"/>
      <c r="AEX186" s="99"/>
      <c r="AEY186" s="99"/>
      <c r="AEZ186" s="99"/>
      <c r="AFA186" s="99"/>
      <c r="AFB186" s="99"/>
      <c r="AFC186" s="99"/>
      <c r="AFD186" s="99"/>
      <c r="AFE186" s="99"/>
      <c r="AFF186" s="99"/>
      <c r="AFG186" s="99"/>
      <c r="AFH186" s="99"/>
      <c r="AFI186" s="99"/>
      <c r="AFJ186" s="99"/>
      <c r="AFK186" s="99"/>
      <c r="AFL186" s="99"/>
      <c r="AFM186" s="99"/>
      <c r="AFN186" s="99"/>
      <c r="AFO186" s="99"/>
      <c r="AFP186" s="99"/>
      <c r="AFQ186" s="99"/>
      <c r="AFR186" s="99"/>
      <c r="AFS186" s="99"/>
      <c r="AFT186" s="99"/>
      <c r="AFU186" s="99"/>
      <c r="AFV186" s="99"/>
      <c r="AFW186" s="99"/>
      <c r="AFX186" s="99"/>
      <c r="AFY186" s="99"/>
      <c r="AFZ186" s="99"/>
      <c r="AGA186" s="99"/>
      <c r="AGB186" s="99"/>
      <c r="AGC186" s="99"/>
      <c r="AGD186" s="99"/>
      <c r="AGE186" s="99"/>
      <c r="AGF186" s="99"/>
      <c r="AGG186" s="99"/>
      <c r="AGH186" s="99"/>
      <c r="AGI186" s="99"/>
      <c r="AGJ186" s="99"/>
      <c r="AGK186" s="99"/>
      <c r="AGL186" s="99"/>
      <c r="AGM186" s="99"/>
      <c r="AGN186" s="99"/>
      <c r="AGO186" s="99"/>
      <c r="AGP186" s="99"/>
      <c r="AGQ186" s="99"/>
      <c r="AGR186" s="99"/>
      <c r="AGS186" s="99"/>
      <c r="AGT186" s="99"/>
      <c r="AGU186" s="99"/>
      <c r="AGV186" s="99"/>
      <c r="AGW186" s="99"/>
      <c r="AGX186" s="99"/>
      <c r="AGY186" s="99"/>
      <c r="AGZ186" s="99"/>
      <c r="AHA186" s="99"/>
      <c r="AHB186" s="99"/>
      <c r="AHC186" s="99"/>
      <c r="AHD186" s="99"/>
      <c r="AHE186" s="99"/>
      <c r="AHF186" s="99"/>
      <c r="AHG186" s="99"/>
      <c r="AHH186" s="99"/>
      <c r="AHI186" s="99"/>
      <c r="AHJ186" s="99"/>
      <c r="AHK186" s="99"/>
      <c r="AHL186" s="99"/>
      <c r="AHM186" s="99"/>
      <c r="AHN186" s="99"/>
      <c r="AHO186" s="99"/>
      <c r="AHP186" s="99"/>
      <c r="AHQ186" s="99"/>
      <c r="AHR186" s="99"/>
      <c r="AHS186" s="99"/>
      <c r="AHT186" s="99"/>
      <c r="AHU186" s="99"/>
      <c r="AHV186" s="99"/>
      <c r="AHW186" s="99"/>
      <c r="AHX186" s="99"/>
      <c r="AHY186" s="99"/>
      <c r="AHZ186" s="99"/>
      <c r="AIA186" s="99"/>
      <c r="AIB186" s="99"/>
      <c r="AIC186" s="99"/>
      <c r="AID186" s="99"/>
      <c r="AIE186" s="99"/>
      <c r="AIF186" s="99"/>
      <c r="AIG186" s="99"/>
      <c r="AIH186" s="99"/>
      <c r="AII186" s="99"/>
      <c r="AIJ186" s="99"/>
      <c r="AIK186" s="99"/>
      <c r="AIL186" s="99"/>
      <c r="AIM186" s="99"/>
      <c r="AIN186" s="99"/>
      <c r="AIO186" s="99"/>
      <c r="AIP186" s="99"/>
      <c r="AIQ186" s="99"/>
      <c r="AIR186" s="99"/>
      <c r="AIS186" s="99"/>
      <c r="AIT186" s="99"/>
      <c r="AIU186" s="99"/>
      <c r="AIV186" s="99"/>
      <c r="AIW186" s="99"/>
      <c r="AIX186" s="99"/>
      <c r="AIY186" s="99"/>
      <c r="AIZ186" s="99"/>
      <c r="AJA186" s="99"/>
      <c r="AJB186" s="99"/>
      <c r="AJC186" s="99"/>
      <c r="AJD186" s="99"/>
      <c r="AJE186" s="99"/>
      <c r="AJF186" s="99"/>
      <c r="AJG186" s="99"/>
      <c r="AJH186" s="99"/>
      <c r="AJI186" s="99"/>
      <c r="AJJ186" s="99"/>
      <c r="AJK186" s="99"/>
      <c r="AJL186" s="99"/>
      <c r="AJM186" s="99"/>
      <c r="AJN186" s="99"/>
      <c r="AJO186" s="99"/>
      <c r="AJP186" s="99"/>
      <c r="AJQ186" s="99"/>
      <c r="AJR186" s="99"/>
      <c r="AJS186" s="99"/>
      <c r="AJT186" s="99"/>
      <c r="AJU186" s="99"/>
      <c r="AJV186" s="99"/>
      <c r="AJW186" s="99"/>
      <c r="AJX186" s="99"/>
      <c r="AJY186" s="99"/>
      <c r="AJZ186" s="99"/>
      <c r="AKA186" s="99"/>
      <c r="AKB186" s="99"/>
      <c r="AKC186" s="99"/>
      <c r="AKD186" s="99"/>
      <c r="AKE186" s="99"/>
      <c r="AKF186" s="99"/>
      <c r="AKG186" s="99"/>
      <c r="AKH186" s="99"/>
      <c r="AKI186" s="99"/>
      <c r="AKJ186" s="99"/>
      <c r="AKK186" s="99"/>
      <c r="AKL186" s="99"/>
      <c r="AKM186" s="99"/>
      <c r="AKN186" s="99"/>
      <c r="AKO186" s="99"/>
      <c r="AKP186" s="99"/>
      <c r="AKQ186" s="99"/>
      <c r="AKR186" s="99"/>
      <c r="AKS186" s="99"/>
      <c r="AKT186" s="99"/>
      <c r="AKU186" s="99"/>
      <c r="AKV186" s="99"/>
      <c r="AKW186" s="99"/>
      <c r="AKX186" s="99"/>
      <c r="AKY186" s="99"/>
      <c r="AKZ186" s="99"/>
      <c r="ALA186" s="99"/>
      <c r="ALB186" s="99"/>
      <c r="ALC186" s="99"/>
      <c r="ALD186" s="99"/>
      <c r="ALE186" s="99"/>
      <c r="ALF186" s="99"/>
      <c r="ALG186" s="99"/>
      <c r="ALH186" s="99"/>
      <c r="ALI186" s="99"/>
      <c r="ALJ186" s="99"/>
      <c r="ALK186" s="99"/>
      <c r="ALL186" s="99"/>
      <c r="ALM186" s="99"/>
      <c r="ALN186" s="99"/>
      <c r="ALO186" s="99"/>
      <c r="ALP186" s="99"/>
      <c r="ALQ186" s="99"/>
      <c r="ALR186" s="99"/>
      <c r="ALS186" s="99"/>
      <c r="ALT186" s="99"/>
      <c r="ALU186" s="99"/>
      <c r="ALV186" s="99"/>
      <c r="ALW186" s="99"/>
      <c r="ALX186" s="99"/>
      <c r="ALY186" s="99"/>
      <c r="ALZ186" s="99"/>
      <c r="AMA186" s="99"/>
      <c r="AMB186" s="99"/>
      <c r="AMC186" s="99"/>
      <c r="AMD186" s="99"/>
      <c r="AME186" s="99"/>
      <c r="AMF186" s="99"/>
      <c r="AMG186" s="99"/>
      <c r="AMH186" s="99"/>
      <c r="AMI186" s="99"/>
      <c r="AMJ186" s="99"/>
      <c r="AMK186" s="99"/>
    </row>
    <row r="187" spans="1:1025" customFormat="1" ht="66.75" customHeight="1" thickBot="1" x14ac:dyDescent="0.3">
      <c r="A187" s="100"/>
      <c r="B187" s="101" t="s">
        <v>246</v>
      </c>
      <c r="C187" s="102" t="s">
        <v>300</v>
      </c>
      <c r="D187" s="213" t="s">
        <v>202</v>
      </c>
      <c r="E187" s="214"/>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99"/>
      <c r="FR187" s="99"/>
      <c r="FS187" s="99"/>
      <c r="FT187" s="99"/>
      <c r="FU187" s="99"/>
      <c r="FV187" s="99"/>
      <c r="FW187" s="99"/>
      <c r="FX187" s="99"/>
      <c r="FY187" s="99"/>
      <c r="FZ187" s="99"/>
      <c r="GA187" s="99"/>
      <c r="GB187" s="99"/>
      <c r="GC187" s="99"/>
      <c r="GD187" s="99"/>
      <c r="GE187" s="99"/>
      <c r="GF187" s="99"/>
      <c r="GG187" s="99"/>
      <c r="GH187" s="99"/>
      <c r="GI187" s="99"/>
      <c r="GJ187" s="99"/>
      <c r="GK187" s="99"/>
      <c r="GL187" s="99"/>
      <c r="GM187" s="99"/>
      <c r="GN187" s="99"/>
      <c r="GO187" s="99"/>
      <c r="GP187" s="99"/>
      <c r="GQ187" s="99"/>
      <c r="GR187" s="99"/>
      <c r="GS187" s="99"/>
      <c r="GT187" s="99"/>
      <c r="GU187" s="99"/>
      <c r="GV187" s="99"/>
      <c r="GW187" s="99"/>
      <c r="GX187" s="99"/>
      <c r="GY187" s="99"/>
      <c r="GZ187" s="99"/>
      <c r="HA187" s="99"/>
      <c r="HB187" s="99"/>
      <c r="HC187" s="99"/>
      <c r="HD187" s="99"/>
      <c r="HE187" s="99"/>
      <c r="HF187" s="99"/>
      <c r="HG187" s="99"/>
      <c r="HH187" s="99"/>
      <c r="HI187" s="99"/>
      <c r="HJ187" s="99"/>
      <c r="HK187" s="99"/>
      <c r="HL187" s="99"/>
      <c r="HM187" s="99"/>
      <c r="HN187" s="99"/>
      <c r="HO187" s="99"/>
      <c r="HP187" s="99"/>
      <c r="HQ187" s="99"/>
      <c r="HR187" s="99"/>
      <c r="HS187" s="99"/>
      <c r="HT187" s="99"/>
      <c r="HU187" s="99"/>
      <c r="HV187" s="99"/>
      <c r="HW187" s="99"/>
      <c r="HX187" s="99"/>
      <c r="HY187" s="99"/>
      <c r="HZ187" s="99"/>
      <c r="IA187" s="99"/>
      <c r="IB187" s="99"/>
      <c r="IC187" s="99"/>
      <c r="ID187" s="99"/>
      <c r="IE187" s="99"/>
      <c r="IF187" s="99"/>
      <c r="IG187" s="99"/>
      <c r="IH187" s="99"/>
      <c r="II187" s="99"/>
      <c r="IJ187" s="99"/>
      <c r="IK187" s="99"/>
      <c r="IL187" s="99"/>
      <c r="IM187" s="99"/>
      <c r="IN187" s="99"/>
      <c r="IO187" s="99"/>
      <c r="IP187" s="99"/>
      <c r="IQ187" s="99"/>
      <c r="IR187" s="99"/>
      <c r="IS187" s="99"/>
      <c r="IT187" s="99"/>
      <c r="IU187" s="99"/>
      <c r="IV187" s="99"/>
      <c r="IW187" s="99"/>
      <c r="IX187" s="99"/>
      <c r="IY187" s="99"/>
      <c r="IZ187" s="99"/>
      <c r="JA187" s="99"/>
      <c r="JB187" s="99"/>
      <c r="JC187" s="99"/>
      <c r="JD187" s="99"/>
      <c r="JE187" s="99"/>
      <c r="JF187" s="99"/>
      <c r="JG187" s="99"/>
      <c r="JH187" s="99"/>
      <c r="JI187" s="99"/>
      <c r="JJ187" s="99"/>
      <c r="JK187" s="99"/>
      <c r="JL187" s="99"/>
      <c r="JM187" s="99"/>
      <c r="JN187" s="99"/>
      <c r="JO187" s="99"/>
      <c r="JP187" s="99"/>
      <c r="JQ187" s="99"/>
      <c r="JR187" s="99"/>
      <c r="JS187" s="99"/>
      <c r="JT187" s="99"/>
      <c r="JU187" s="99"/>
      <c r="JV187" s="99"/>
      <c r="JW187" s="99"/>
      <c r="JX187" s="99"/>
      <c r="JY187" s="99"/>
      <c r="JZ187" s="99"/>
      <c r="KA187" s="99"/>
      <c r="KB187" s="99"/>
      <c r="KC187" s="99"/>
      <c r="KD187" s="99"/>
      <c r="KE187" s="99"/>
      <c r="KF187" s="99"/>
      <c r="KG187" s="99"/>
      <c r="KH187" s="99"/>
      <c r="KI187" s="99"/>
      <c r="KJ187" s="99"/>
      <c r="KK187" s="99"/>
      <c r="KL187" s="99"/>
      <c r="KM187" s="99"/>
      <c r="KN187" s="99"/>
      <c r="KO187" s="99"/>
      <c r="KP187" s="99"/>
      <c r="KQ187" s="99"/>
      <c r="KR187" s="99"/>
      <c r="KS187" s="99"/>
      <c r="KT187" s="99"/>
      <c r="KU187" s="99"/>
      <c r="KV187" s="99"/>
      <c r="KW187" s="99"/>
      <c r="KX187" s="99"/>
      <c r="KY187" s="99"/>
      <c r="KZ187" s="99"/>
      <c r="LA187" s="99"/>
      <c r="LB187" s="99"/>
      <c r="LC187" s="99"/>
      <c r="LD187" s="99"/>
      <c r="LE187" s="99"/>
      <c r="LF187" s="99"/>
      <c r="LG187" s="99"/>
      <c r="LH187" s="99"/>
      <c r="LI187" s="99"/>
      <c r="LJ187" s="99"/>
      <c r="LK187" s="99"/>
      <c r="LL187" s="99"/>
      <c r="LM187" s="99"/>
      <c r="LN187" s="99"/>
      <c r="LO187" s="99"/>
      <c r="LP187" s="99"/>
      <c r="LQ187" s="99"/>
      <c r="LR187" s="99"/>
      <c r="LS187" s="99"/>
      <c r="LT187" s="99"/>
      <c r="LU187" s="99"/>
      <c r="LV187" s="99"/>
      <c r="LW187" s="99"/>
      <c r="LX187" s="99"/>
      <c r="LY187" s="99"/>
      <c r="LZ187" s="99"/>
      <c r="MA187" s="99"/>
      <c r="MB187" s="99"/>
      <c r="MC187" s="99"/>
      <c r="MD187" s="99"/>
      <c r="ME187" s="99"/>
      <c r="MF187" s="99"/>
      <c r="MG187" s="99"/>
      <c r="MH187" s="99"/>
      <c r="MI187" s="99"/>
      <c r="MJ187" s="99"/>
      <c r="MK187" s="99"/>
      <c r="ML187" s="99"/>
      <c r="MM187" s="99"/>
      <c r="MN187" s="99"/>
      <c r="MO187" s="99"/>
      <c r="MP187" s="99"/>
      <c r="MQ187" s="99"/>
      <c r="MR187" s="99"/>
      <c r="MS187" s="99"/>
      <c r="MT187" s="99"/>
      <c r="MU187" s="99"/>
      <c r="MV187" s="99"/>
      <c r="MW187" s="99"/>
      <c r="MX187" s="99"/>
      <c r="MY187" s="99"/>
      <c r="MZ187" s="99"/>
      <c r="NA187" s="99"/>
      <c r="NB187" s="99"/>
      <c r="NC187" s="99"/>
      <c r="ND187" s="99"/>
      <c r="NE187" s="99"/>
      <c r="NF187" s="99"/>
      <c r="NG187" s="99"/>
      <c r="NH187" s="99"/>
      <c r="NI187" s="99"/>
      <c r="NJ187" s="99"/>
      <c r="NK187" s="99"/>
      <c r="NL187" s="99"/>
      <c r="NM187" s="99"/>
      <c r="NN187" s="99"/>
      <c r="NO187" s="99"/>
      <c r="NP187" s="99"/>
      <c r="NQ187" s="99"/>
      <c r="NR187" s="99"/>
      <c r="NS187" s="99"/>
      <c r="NT187" s="99"/>
      <c r="NU187" s="99"/>
      <c r="NV187" s="99"/>
      <c r="NW187" s="99"/>
      <c r="NX187" s="99"/>
      <c r="NY187" s="99"/>
      <c r="NZ187" s="99"/>
      <c r="OA187" s="99"/>
      <c r="OB187" s="99"/>
      <c r="OC187" s="99"/>
      <c r="OD187" s="99"/>
      <c r="OE187" s="99"/>
      <c r="OF187" s="99"/>
      <c r="OG187" s="99"/>
      <c r="OH187" s="99"/>
      <c r="OI187" s="99"/>
      <c r="OJ187" s="99"/>
      <c r="OK187" s="99"/>
      <c r="OL187" s="99"/>
      <c r="OM187" s="99"/>
      <c r="ON187" s="99"/>
      <c r="OO187" s="99"/>
      <c r="OP187" s="99"/>
      <c r="OQ187" s="99"/>
      <c r="OR187" s="99"/>
      <c r="OS187" s="99"/>
      <c r="OT187" s="99"/>
      <c r="OU187" s="99"/>
      <c r="OV187" s="99"/>
      <c r="OW187" s="99"/>
      <c r="OX187" s="99"/>
      <c r="OY187" s="99"/>
      <c r="OZ187" s="99"/>
      <c r="PA187" s="99"/>
      <c r="PB187" s="99"/>
      <c r="PC187" s="99"/>
      <c r="PD187" s="99"/>
      <c r="PE187" s="99"/>
      <c r="PF187" s="99"/>
      <c r="PG187" s="99"/>
      <c r="PH187" s="99"/>
      <c r="PI187" s="99"/>
      <c r="PJ187" s="99"/>
      <c r="PK187" s="99"/>
      <c r="PL187" s="99"/>
      <c r="PM187" s="99"/>
      <c r="PN187" s="99"/>
      <c r="PO187" s="99"/>
      <c r="PP187" s="99"/>
      <c r="PQ187" s="99"/>
      <c r="PR187" s="99"/>
      <c r="PS187" s="99"/>
      <c r="PT187" s="99"/>
      <c r="PU187" s="99"/>
      <c r="PV187" s="99"/>
      <c r="PW187" s="99"/>
      <c r="PX187" s="99"/>
      <c r="PY187" s="99"/>
      <c r="PZ187" s="99"/>
      <c r="QA187" s="99"/>
      <c r="QB187" s="99"/>
      <c r="QC187" s="99"/>
      <c r="QD187" s="99"/>
      <c r="QE187" s="99"/>
      <c r="QF187" s="99"/>
      <c r="QG187" s="99"/>
      <c r="QH187" s="99"/>
      <c r="QI187" s="99"/>
      <c r="QJ187" s="99"/>
      <c r="QK187" s="99"/>
      <c r="QL187" s="99"/>
      <c r="QM187" s="99"/>
      <c r="QN187" s="99"/>
      <c r="QO187" s="99"/>
      <c r="QP187" s="99"/>
      <c r="QQ187" s="99"/>
      <c r="QR187" s="99"/>
      <c r="QS187" s="99"/>
      <c r="QT187" s="99"/>
      <c r="QU187" s="99"/>
      <c r="QV187" s="99"/>
      <c r="QW187" s="99"/>
      <c r="QX187" s="99"/>
      <c r="QY187" s="99"/>
      <c r="QZ187" s="99"/>
      <c r="RA187" s="99"/>
      <c r="RB187" s="99"/>
      <c r="RC187" s="99"/>
      <c r="RD187" s="99"/>
      <c r="RE187" s="99"/>
      <c r="RF187" s="99"/>
      <c r="RG187" s="99"/>
      <c r="RH187" s="99"/>
      <c r="RI187" s="99"/>
      <c r="RJ187" s="99"/>
      <c r="RK187" s="99"/>
      <c r="RL187" s="99"/>
      <c r="RM187" s="99"/>
      <c r="RN187" s="99"/>
      <c r="RO187" s="99"/>
      <c r="RP187" s="99"/>
      <c r="RQ187" s="99"/>
      <c r="RR187" s="99"/>
      <c r="RS187" s="99"/>
      <c r="RT187" s="99"/>
      <c r="RU187" s="99"/>
      <c r="RV187" s="99"/>
      <c r="RW187" s="99"/>
      <c r="RX187" s="99"/>
      <c r="RY187" s="99"/>
      <c r="RZ187" s="99"/>
      <c r="SA187" s="99"/>
      <c r="SB187" s="99"/>
      <c r="SC187" s="99"/>
      <c r="SD187" s="99"/>
      <c r="SE187" s="99"/>
      <c r="SF187" s="99"/>
      <c r="SG187" s="99"/>
      <c r="SH187" s="99"/>
      <c r="SI187" s="99"/>
      <c r="SJ187" s="99"/>
      <c r="SK187" s="99"/>
      <c r="SL187" s="99"/>
      <c r="SM187" s="99"/>
      <c r="SN187" s="99"/>
      <c r="SO187" s="99"/>
      <c r="SP187" s="99"/>
      <c r="SQ187" s="99"/>
      <c r="SR187" s="99"/>
      <c r="SS187" s="99"/>
      <c r="ST187" s="99"/>
      <c r="SU187" s="99"/>
      <c r="SV187" s="99"/>
      <c r="SW187" s="99"/>
      <c r="SX187" s="99"/>
      <c r="SY187" s="99"/>
      <c r="SZ187" s="99"/>
      <c r="TA187" s="99"/>
      <c r="TB187" s="99"/>
      <c r="TC187" s="99"/>
      <c r="TD187" s="99"/>
      <c r="TE187" s="99"/>
      <c r="TF187" s="99"/>
      <c r="TG187" s="99"/>
      <c r="TH187" s="99"/>
      <c r="TI187" s="99"/>
      <c r="TJ187" s="99"/>
      <c r="TK187" s="99"/>
      <c r="TL187" s="99"/>
      <c r="TM187" s="99"/>
      <c r="TN187" s="99"/>
      <c r="TO187" s="99"/>
      <c r="TP187" s="99"/>
      <c r="TQ187" s="99"/>
      <c r="TR187" s="99"/>
      <c r="TS187" s="99"/>
      <c r="TT187" s="99"/>
      <c r="TU187" s="99"/>
      <c r="TV187" s="99"/>
      <c r="TW187" s="99"/>
      <c r="TX187" s="99"/>
      <c r="TY187" s="99"/>
      <c r="TZ187" s="99"/>
      <c r="UA187" s="99"/>
      <c r="UB187" s="99"/>
      <c r="UC187" s="99"/>
      <c r="UD187" s="99"/>
      <c r="UE187" s="99"/>
      <c r="UF187" s="99"/>
      <c r="UG187" s="99"/>
      <c r="UH187" s="99"/>
      <c r="UI187" s="99"/>
      <c r="UJ187" s="99"/>
      <c r="UK187" s="99"/>
      <c r="UL187" s="99"/>
      <c r="UM187" s="99"/>
      <c r="UN187" s="99"/>
      <c r="UO187" s="99"/>
      <c r="UP187" s="99"/>
      <c r="UQ187" s="99"/>
      <c r="UR187" s="99"/>
      <c r="US187" s="99"/>
      <c r="UT187" s="99"/>
      <c r="UU187" s="99"/>
      <c r="UV187" s="99"/>
      <c r="UW187" s="99"/>
      <c r="UX187" s="99"/>
      <c r="UY187" s="99"/>
      <c r="UZ187" s="99"/>
      <c r="VA187" s="99"/>
      <c r="VB187" s="99"/>
      <c r="VC187" s="99"/>
      <c r="VD187" s="99"/>
      <c r="VE187" s="99"/>
      <c r="VF187" s="99"/>
      <c r="VG187" s="99"/>
      <c r="VH187" s="99"/>
      <c r="VI187" s="99"/>
      <c r="VJ187" s="99"/>
      <c r="VK187" s="99"/>
      <c r="VL187" s="99"/>
      <c r="VM187" s="99"/>
      <c r="VN187" s="99"/>
      <c r="VO187" s="99"/>
      <c r="VP187" s="99"/>
      <c r="VQ187" s="99"/>
      <c r="VR187" s="99"/>
      <c r="VS187" s="99"/>
      <c r="VT187" s="99"/>
      <c r="VU187" s="99"/>
      <c r="VV187" s="99"/>
      <c r="VW187" s="99"/>
      <c r="VX187" s="99"/>
      <c r="VY187" s="99"/>
      <c r="VZ187" s="99"/>
      <c r="WA187" s="99"/>
      <c r="WB187" s="99"/>
      <c r="WC187" s="99"/>
      <c r="WD187" s="99"/>
      <c r="WE187" s="99"/>
      <c r="WF187" s="99"/>
      <c r="WG187" s="99"/>
      <c r="WH187" s="99"/>
      <c r="WI187" s="99"/>
      <c r="WJ187" s="99"/>
      <c r="WK187" s="99"/>
      <c r="WL187" s="99"/>
      <c r="WM187" s="99"/>
      <c r="WN187" s="99"/>
      <c r="WO187" s="99"/>
      <c r="WP187" s="99"/>
      <c r="WQ187" s="99"/>
      <c r="WR187" s="99"/>
      <c r="WS187" s="99"/>
      <c r="WT187" s="99"/>
      <c r="WU187" s="99"/>
      <c r="WV187" s="99"/>
      <c r="WW187" s="99"/>
      <c r="WX187" s="99"/>
      <c r="WY187" s="99"/>
      <c r="WZ187" s="99"/>
      <c r="XA187" s="99"/>
      <c r="XB187" s="99"/>
      <c r="XC187" s="99"/>
      <c r="XD187" s="99"/>
      <c r="XE187" s="99"/>
      <c r="XF187" s="99"/>
      <c r="XG187" s="99"/>
      <c r="XH187" s="99"/>
      <c r="XI187" s="99"/>
      <c r="XJ187" s="99"/>
      <c r="XK187" s="99"/>
      <c r="XL187" s="99"/>
      <c r="XM187" s="99"/>
      <c r="XN187" s="99"/>
      <c r="XO187" s="99"/>
      <c r="XP187" s="99"/>
      <c r="XQ187" s="99"/>
      <c r="XR187" s="99"/>
      <c r="XS187" s="99"/>
      <c r="XT187" s="99"/>
      <c r="XU187" s="99"/>
      <c r="XV187" s="99"/>
      <c r="XW187" s="99"/>
      <c r="XX187" s="99"/>
      <c r="XY187" s="99"/>
      <c r="XZ187" s="99"/>
      <c r="YA187" s="99"/>
      <c r="YB187" s="99"/>
      <c r="YC187" s="99"/>
      <c r="YD187" s="99"/>
      <c r="YE187" s="99"/>
      <c r="YF187" s="99"/>
      <c r="YG187" s="99"/>
      <c r="YH187" s="99"/>
      <c r="YI187" s="99"/>
      <c r="YJ187" s="99"/>
      <c r="YK187" s="99"/>
      <c r="YL187" s="99"/>
      <c r="YM187" s="99"/>
      <c r="YN187" s="99"/>
      <c r="YO187" s="99"/>
      <c r="YP187" s="99"/>
      <c r="YQ187" s="99"/>
      <c r="YR187" s="99"/>
      <c r="YS187" s="99"/>
      <c r="YT187" s="99"/>
      <c r="YU187" s="99"/>
      <c r="YV187" s="99"/>
      <c r="YW187" s="99"/>
      <c r="YX187" s="99"/>
      <c r="YY187" s="99"/>
      <c r="YZ187" s="99"/>
      <c r="ZA187" s="99"/>
      <c r="ZB187" s="99"/>
      <c r="ZC187" s="99"/>
      <c r="ZD187" s="99"/>
      <c r="ZE187" s="99"/>
      <c r="ZF187" s="99"/>
      <c r="ZG187" s="99"/>
      <c r="ZH187" s="99"/>
      <c r="ZI187" s="99"/>
      <c r="ZJ187" s="99"/>
      <c r="ZK187" s="99"/>
      <c r="ZL187" s="99"/>
      <c r="ZM187" s="99"/>
      <c r="ZN187" s="99"/>
      <c r="ZO187" s="99"/>
      <c r="ZP187" s="99"/>
      <c r="ZQ187" s="99"/>
      <c r="ZR187" s="99"/>
      <c r="ZS187" s="99"/>
      <c r="ZT187" s="99"/>
      <c r="ZU187" s="99"/>
      <c r="ZV187" s="99"/>
      <c r="ZW187" s="99"/>
      <c r="ZX187" s="99"/>
      <c r="ZY187" s="99"/>
      <c r="ZZ187" s="99"/>
      <c r="AAA187" s="99"/>
      <c r="AAB187" s="99"/>
      <c r="AAC187" s="99"/>
      <c r="AAD187" s="99"/>
      <c r="AAE187" s="99"/>
      <c r="AAF187" s="99"/>
      <c r="AAG187" s="99"/>
      <c r="AAH187" s="99"/>
      <c r="AAI187" s="99"/>
      <c r="AAJ187" s="99"/>
      <c r="AAK187" s="99"/>
      <c r="AAL187" s="99"/>
      <c r="AAM187" s="99"/>
      <c r="AAN187" s="99"/>
      <c r="AAO187" s="99"/>
      <c r="AAP187" s="99"/>
      <c r="AAQ187" s="99"/>
      <c r="AAR187" s="99"/>
      <c r="AAS187" s="99"/>
      <c r="AAT187" s="99"/>
      <c r="AAU187" s="99"/>
      <c r="AAV187" s="99"/>
      <c r="AAW187" s="99"/>
      <c r="AAX187" s="99"/>
      <c r="AAY187" s="99"/>
      <c r="AAZ187" s="99"/>
      <c r="ABA187" s="99"/>
      <c r="ABB187" s="99"/>
      <c r="ABC187" s="99"/>
      <c r="ABD187" s="99"/>
      <c r="ABE187" s="99"/>
      <c r="ABF187" s="99"/>
      <c r="ABG187" s="99"/>
      <c r="ABH187" s="99"/>
      <c r="ABI187" s="99"/>
      <c r="ABJ187" s="99"/>
      <c r="ABK187" s="99"/>
      <c r="ABL187" s="99"/>
      <c r="ABM187" s="99"/>
      <c r="ABN187" s="99"/>
      <c r="ABO187" s="99"/>
      <c r="ABP187" s="99"/>
      <c r="ABQ187" s="99"/>
      <c r="ABR187" s="99"/>
      <c r="ABS187" s="99"/>
      <c r="ABT187" s="99"/>
      <c r="ABU187" s="99"/>
      <c r="ABV187" s="99"/>
      <c r="ABW187" s="99"/>
      <c r="ABX187" s="99"/>
      <c r="ABY187" s="99"/>
      <c r="ABZ187" s="99"/>
      <c r="ACA187" s="99"/>
      <c r="ACB187" s="99"/>
      <c r="ACC187" s="99"/>
      <c r="ACD187" s="99"/>
      <c r="ACE187" s="99"/>
      <c r="ACF187" s="99"/>
      <c r="ACG187" s="99"/>
      <c r="ACH187" s="99"/>
      <c r="ACI187" s="99"/>
      <c r="ACJ187" s="99"/>
      <c r="ACK187" s="99"/>
      <c r="ACL187" s="99"/>
      <c r="ACM187" s="99"/>
      <c r="ACN187" s="99"/>
      <c r="ACO187" s="99"/>
      <c r="ACP187" s="99"/>
      <c r="ACQ187" s="99"/>
      <c r="ACR187" s="99"/>
      <c r="ACS187" s="99"/>
      <c r="ACT187" s="99"/>
      <c r="ACU187" s="99"/>
      <c r="ACV187" s="99"/>
      <c r="ACW187" s="99"/>
      <c r="ACX187" s="99"/>
      <c r="ACY187" s="99"/>
      <c r="ACZ187" s="99"/>
      <c r="ADA187" s="99"/>
      <c r="ADB187" s="99"/>
      <c r="ADC187" s="99"/>
      <c r="ADD187" s="99"/>
      <c r="ADE187" s="99"/>
      <c r="ADF187" s="99"/>
      <c r="ADG187" s="99"/>
      <c r="ADH187" s="99"/>
      <c r="ADI187" s="99"/>
      <c r="ADJ187" s="99"/>
      <c r="ADK187" s="99"/>
      <c r="ADL187" s="99"/>
      <c r="ADM187" s="99"/>
      <c r="ADN187" s="99"/>
      <c r="ADO187" s="99"/>
      <c r="ADP187" s="99"/>
      <c r="ADQ187" s="99"/>
      <c r="ADR187" s="99"/>
      <c r="ADS187" s="99"/>
      <c r="ADT187" s="99"/>
      <c r="ADU187" s="99"/>
      <c r="ADV187" s="99"/>
      <c r="ADW187" s="99"/>
      <c r="ADX187" s="99"/>
      <c r="ADY187" s="99"/>
      <c r="ADZ187" s="99"/>
      <c r="AEA187" s="99"/>
      <c r="AEB187" s="99"/>
      <c r="AEC187" s="99"/>
      <c r="AED187" s="99"/>
      <c r="AEE187" s="99"/>
      <c r="AEF187" s="99"/>
      <c r="AEG187" s="99"/>
      <c r="AEH187" s="99"/>
      <c r="AEI187" s="99"/>
      <c r="AEJ187" s="99"/>
      <c r="AEK187" s="99"/>
      <c r="AEL187" s="99"/>
      <c r="AEM187" s="99"/>
      <c r="AEN187" s="99"/>
      <c r="AEO187" s="99"/>
      <c r="AEP187" s="99"/>
      <c r="AEQ187" s="99"/>
      <c r="AER187" s="99"/>
      <c r="AES187" s="99"/>
      <c r="AET187" s="99"/>
      <c r="AEU187" s="99"/>
      <c r="AEV187" s="99"/>
      <c r="AEW187" s="99"/>
      <c r="AEX187" s="99"/>
      <c r="AEY187" s="99"/>
      <c r="AEZ187" s="99"/>
      <c r="AFA187" s="99"/>
      <c r="AFB187" s="99"/>
      <c r="AFC187" s="99"/>
      <c r="AFD187" s="99"/>
      <c r="AFE187" s="99"/>
      <c r="AFF187" s="99"/>
      <c r="AFG187" s="99"/>
      <c r="AFH187" s="99"/>
      <c r="AFI187" s="99"/>
      <c r="AFJ187" s="99"/>
      <c r="AFK187" s="99"/>
      <c r="AFL187" s="99"/>
      <c r="AFM187" s="99"/>
      <c r="AFN187" s="99"/>
      <c r="AFO187" s="99"/>
      <c r="AFP187" s="99"/>
      <c r="AFQ187" s="99"/>
      <c r="AFR187" s="99"/>
      <c r="AFS187" s="99"/>
      <c r="AFT187" s="99"/>
      <c r="AFU187" s="99"/>
      <c r="AFV187" s="99"/>
      <c r="AFW187" s="99"/>
      <c r="AFX187" s="99"/>
      <c r="AFY187" s="99"/>
      <c r="AFZ187" s="99"/>
      <c r="AGA187" s="99"/>
      <c r="AGB187" s="99"/>
      <c r="AGC187" s="99"/>
      <c r="AGD187" s="99"/>
      <c r="AGE187" s="99"/>
      <c r="AGF187" s="99"/>
      <c r="AGG187" s="99"/>
      <c r="AGH187" s="99"/>
      <c r="AGI187" s="99"/>
      <c r="AGJ187" s="99"/>
      <c r="AGK187" s="99"/>
      <c r="AGL187" s="99"/>
      <c r="AGM187" s="99"/>
      <c r="AGN187" s="99"/>
      <c r="AGO187" s="99"/>
      <c r="AGP187" s="99"/>
      <c r="AGQ187" s="99"/>
      <c r="AGR187" s="99"/>
      <c r="AGS187" s="99"/>
      <c r="AGT187" s="99"/>
      <c r="AGU187" s="99"/>
      <c r="AGV187" s="99"/>
      <c r="AGW187" s="99"/>
      <c r="AGX187" s="99"/>
      <c r="AGY187" s="99"/>
      <c r="AGZ187" s="99"/>
      <c r="AHA187" s="99"/>
      <c r="AHB187" s="99"/>
      <c r="AHC187" s="99"/>
      <c r="AHD187" s="99"/>
      <c r="AHE187" s="99"/>
      <c r="AHF187" s="99"/>
      <c r="AHG187" s="99"/>
      <c r="AHH187" s="99"/>
      <c r="AHI187" s="99"/>
      <c r="AHJ187" s="99"/>
      <c r="AHK187" s="99"/>
      <c r="AHL187" s="99"/>
      <c r="AHM187" s="99"/>
      <c r="AHN187" s="99"/>
      <c r="AHO187" s="99"/>
      <c r="AHP187" s="99"/>
      <c r="AHQ187" s="99"/>
      <c r="AHR187" s="99"/>
      <c r="AHS187" s="99"/>
      <c r="AHT187" s="99"/>
      <c r="AHU187" s="99"/>
      <c r="AHV187" s="99"/>
      <c r="AHW187" s="99"/>
      <c r="AHX187" s="99"/>
      <c r="AHY187" s="99"/>
      <c r="AHZ187" s="99"/>
      <c r="AIA187" s="99"/>
      <c r="AIB187" s="99"/>
      <c r="AIC187" s="99"/>
      <c r="AID187" s="99"/>
      <c r="AIE187" s="99"/>
      <c r="AIF187" s="99"/>
      <c r="AIG187" s="99"/>
      <c r="AIH187" s="99"/>
      <c r="AII187" s="99"/>
      <c r="AIJ187" s="99"/>
      <c r="AIK187" s="99"/>
      <c r="AIL187" s="99"/>
      <c r="AIM187" s="99"/>
      <c r="AIN187" s="99"/>
      <c r="AIO187" s="99"/>
      <c r="AIP187" s="99"/>
      <c r="AIQ187" s="99"/>
      <c r="AIR187" s="99"/>
      <c r="AIS187" s="99"/>
      <c r="AIT187" s="99"/>
      <c r="AIU187" s="99"/>
      <c r="AIV187" s="99"/>
      <c r="AIW187" s="99"/>
      <c r="AIX187" s="99"/>
      <c r="AIY187" s="99"/>
      <c r="AIZ187" s="99"/>
      <c r="AJA187" s="99"/>
      <c r="AJB187" s="99"/>
      <c r="AJC187" s="99"/>
      <c r="AJD187" s="99"/>
      <c r="AJE187" s="99"/>
      <c r="AJF187" s="99"/>
      <c r="AJG187" s="99"/>
      <c r="AJH187" s="99"/>
      <c r="AJI187" s="99"/>
      <c r="AJJ187" s="99"/>
      <c r="AJK187" s="99"/>
      <c r="AJL187" s="99"/>
      <c r="AJM187" s="99"/>
      <c r="AJN187" s="99"/>
      <c r="AJO187" s="99"/>
      <c r="AJP187" s="99"/>
      <c r="AJQ187" s="99"/>
      <c r="AJR187" s="99"/>
      <c r="AJS187" s="99"/>
      <c r="AJT187" s="99"/>
      <c r="AJU187" s="99"/>
      <c r="AJV187" s="99"/>
      <c r="AJW187" s="99"/>
      <c r="AJX187" s="99"/>
      <c r="AJY187" s="99"/>
      <c r="AJZ187" s="99"/>
      <c r="AKA187" s="99"/>
      <c r="AKB187" s="99"/>
      <c r="AKC187" s="99"/>
      <c r="AKD187" s="99"/>
      <c r="AKE187" s="99"/>
      <c r="AKF187" s="99"/>
      <c r="AKG187" s="99"/>
      <c r="AKH187" s="99"/>
      <c r="AKI187" s="99"/>
      <c r="AKJ187" s="99"/>
      <c r="AKK187" s="99"/>
      <c r="AKL187" s="99"/>
      <c r="AKM187" s="99"/>
      <c r="AKN187" s="99"/>
      <c r="AKO187" s="99"/>
      <c r="AKP187" s="99"/>
      <c r="AKQ187" s="99"/>
      <c r="AKR187" s="99"/>
      <c r="AKS187" s="99"/>
      <c r="AKT187" s="99"/>
      <c r="AKU187" s="99"/>
      <c r="AKV187" s="99"/>
      <c r="AKW187" s="99"/>
      <c r="AKX187" s="99"/>
      <c r="AKY187" s="99"/>
      <c r="AKZ187" s="99"/>
      <c r="ALA187" s="99"/>
      <c r="ALB187" s="99"/>
      <c r="ALC187" s="99"/>
      <c r="ALD187" s="99"/>
      <c r="ALE187" s="99"/>
      <c r="ALF187" s="99"/>
      <c r="ALG187" s="99"/>
      <c r="ALH187" s="99"/>
      <c r="ALI187" s="99"/>
      <c r="ALJ187" s="99"/>
      <c r="ALK187" s="99"/>
      <c r="ALL187" s="99"/>
      <c r="ALM187" s="99"/>
      <c r="ALN187" s="99"/>
      <c r="ALO187" s="99"/>
      <c r="ALP187" s="99"/>
      <c r="ALQ187" s="99"/>
      <c r="ALR187" s="99"/>
      <c r="ALS187" s="99"/>
      <c r="ALT187" s="99"/>
      <c r="ALU187" s="99"/>
      <c r="ALV187" s="99"/>
      <c r="ALW187" s="99"/>
      <c r="ALX187" s="99"/>
      <c r="ALY187" s="99"/>
      <c r="ALZ187" s="99"/>
      <c r="AMA187" s="99"/>
      <c r="AMB187" s="99"/>
      <c r="AMC187" s="99"/>
      <c r="AMD187" s="99"/>
      <c r="AME187" s="99"/>
      <c r="AMF187" s="99"/>
      <c r="AMG187" s="99"/>
      <c r="AMH187" s="99"/>
      <c r="AMI187" s="99"/>
      <c r="AMJ187" s="99"/>
      <c r="AMK187" s="99"/>
    </row>
    <row r="188" spans="1:1025" customFormat="1" ht="104.25" customHeight="1" thickBot="1" x14ac:dyDescent="0.3">
      <c r="A188" s="100"/>
      <c r="B188" s="101" t="s">
        <v>247</v>
      </c>
      <c r="C188" s="101" t="s">
        <v>248</v>
      </c>
      <c r="D188" s="213" t="s">
        <v>202</v>
      </c>
      <c r="E188" s="214"/>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c r="GY188" s="99"/>
      <c r="GZ188" s="99"/>
      <c r="HA188" s="99"/>
      <c r="HB188" s="99"/>
      <c r="HC188" s="99"/>
      <c r="HD188" s="99"/>
      <c r="HE188" s="99"/>
      <c r="HF188" s="99"/>
      <c r="HG188" s="99"/>
      <c r="HH188" s="99"/>
      <c r="HI188" s="99"/>
      <c r="HJ188" s="99"/>
      <c r="HK188" s="99"/>
      <c r="HL188" s="99"/>
      <c r="HM188" s="99"/>
      <c r="HN188" s="99"/>
      <c r="HO188" s="99"/>
      <c r="HP188" s="99"/>
      <c r="HQ188" s="99"/>
      <c r="HR188" s="99"/>
      <c r="HS188" s="99"/>
      <c r="HT188" s="99"/>
      <c r="HU188" s="99"/>
      <c r="HV188" s="99"/>
      <c r="HW188" s="99"/>
      <c r="HX188" s="99"/>
      <c r="HY188" s="99"/>
      <c r="HZ188" s="99"/>
      <c r="IA188" s="99"/>
      <c r="IB188" s="99"/>
      <c r="IC188" s="99"/>
      <c r="ID188" s="99"/>
      <c r="IE188" s="99"/>
      <c r="IF188" s="99"/>
      <c r="IG188" s="99"/>
      <c r="IH188" s="99"/>
      <c r="II188" s="99"/>
      <c r="IJ188" s="99"/>
      <c r="IK188" s="99"/>
      <c r="IL188" s="99"/>
      <c r="IM188" s="99"/>
      <c r="IN188" s="99"/>
      <c r="IO188" s="99"/>
      <c r="IP188" s="99"/>
      <c r="IQ188" s="99"/>
      <c r="IR188" s="99"/>
      <c r="IS188" s="99"/>
      <c r="IT188" s="99"/>
      <c r="IU188" s="99"/>
      <c r="IV188" s="99"/>
      <c r="IW188" s="99"/>
      <c r="IX188" s="99"/>
      <c r="IY188" s="99"/>
      <c r="IZ188" s="99"/>
      <c r="JA188" s="99"/>
      <c r="JB188" s="99"/>
      <c r="JC188" s="99"/>
      <c r="JD188" s="99"/>
      <c r="JE188" s="99"/>
      <c r="JF188" s="99"/>
      <c r="JG188" s="99"/>
      <c r="JH188" s="99"/>
      <c r="JI188" s="99"/>
      <c r="JJ188" s="99"/>
      <c r="JK188" s="99"/>
      <c r="JL188" s="99"/>
      <c r="JM188" s="99"/>
      <c r="JN188" s="99"/>
      <c r="JO188" s="99"/>
      <c r="JP188" s="99"/>
      <c r="JQ188" s="99"/>
      <c r="JR188" s="99"/>
      <c r="JS188" s="99"/>
      <c r="JT188" s="99"/>
      <c r="JU188" s="99"/>
      <c r="JV188" s="99"/>
      <c r="JW188" s="99"/>
      <c r="JX188" s="99"/>
      <c r="JY188" s="99"/>
      <c r="JZ188" s="99"/>
      <c r="KA188" s="99"/>
      <c r="KB188" s="99"/>
      <c r="KC188" s="99"/>
      <c r="KD188" s="99"/>
      <c r="KE188" s="99"/>
      <c r="KF188" s="99"/>
      <c r="KG188" s="99"/>
      <c r="KH188" s="99"/>
      <c r="KI188" s="99"/>
      <c r="KJ188" s="99"/>
      <c r="KK188" s="99"/>
      <c r="KL188" s="99"/>
      <c r="KM188" s="99"/>
      <c r="KN188" s="99"/>
      <c r="KO188" s="99"/>
      <c r="KP188" s="99"/>
      <c r="KQ188" s="99"/>
      <c r="KR188" s="99"/>
      <c r="KS188" s="99"/>
      <c r="KT188" s="99"/>
      <c r="KU188" s="99"/>
      <c r="KV188" s="99"/>
      <c r="KW188" s="99"/>
      <c r="KX188" s="99"/>
      <c r="KY188" s="99"/>
      <c r="KZ188" s="99"/>
      <c r="LA188" s="99"/>
      <c r="LB188" s="99"/>
      <c r="LC188" s="99"/>
      <c r="LD188" s="99"/>
      <c r="LE188" s="99"/>
      <c r="LF188" s="99"/>
      <c r="LG188" s="99"/>
      <c r="LH188" s="99"/>
      <c r="LI188" s="99"/>
      <c r="LJ188" s="99"/>
      <c r="LK188" s="99"/>
      <c r="LL188" s="99"/>
      <c r="LM188" s="99"/>
      <c r="LN188" s="99"/>
      <c r="LO188" s="99"/>
      <c r="LP188" s="99"/>
      <c r="LQ188" s="99"/>
      <c r="LR188" s="99"/>
      <c r="LS188" s="99"/>
      <c r="LT188" s="99"/>
      <c r="LU188" s="99"/>
      <c r="LV188" s="99"/>
      <c r="LW188" s="99"/>
      <c r="LX188" s="99"/>
      <c r="LY188" s="99"/>
      <c r="LZ188" s="99"/>
      <c r="MA188" s="99"/>
      <c r="MB188" s="99"/>
      <c r="MC188" s="99"/>
      <c r="MD188" s="99"/>
      <c r="ME188" s="99"/>
      <c r="MF188" s="99"/>
      <c r="MG188" s="99"/>
      <c r="MH188" s="99"/>
      <c r="MI188" s="99"/>
      <c r="MJ188" s="99"/>
      <c r="MK188" s="99"/>
      <c r="ML188" s="99"/>
      <c r="MM188" s="99"/>
      <c r="MN188" s="99"/>
      <c r="MO188" s="99"/>
      <c r="MP188" s="99"/>
      <c r="MQ188" s="99"/>
      <c r="MR188" s="99"/>
      <c r="MS188" s="99"/>
      <c r="MT188" s="99"/>
      <c r="MU188" s="99"/>
      <c r="MV188" s="99"/>
      <c r="MW188" s="99"/>
      <c r="MX188" s="99"/>
      <c r="MY188" s="99"/>
      <c r="MZ188" s="99"/>
      <c r="NA188" s="99"/>
      <c r="NB188" s="99"/>
      <c r="NC188" s="99"/>
      <c r="ND188" s="99"/>
      <c r="NE188" s="99"/>
      <c r="NF188" s="99"/>
      <c r="NG188" s="99"/>
      <c r="NH188" s="99"/>
      <c r="NI188" s="99"/>
      <c r="NJ188" s="99"/>
      <c r="NK188" s="99"/>
      <c r="NL188" s="99"/>
      <c r="NM188" s="99"/>
      <c r="NN188" s="99"/>
      <c r="NO188" s="99"/>
      <c r="NP188" s="99"/>
      <c r="NQ188" s="99"/>
      <c r="NR188" s="99"/>
      <c r="NS188" s="99"/>
      <c r="NT188" s="99"/>
      <c r="NU188" s="99"/>
      <c r="NV188" s="99"/>
      <c r="NW188" s="99"/>
      <c r="NX188" s="99"/>
      <c r="NY188" s="99"/>
      <c r="NZ188" s="99"/>
      <c r="OA188" s="99"/>
      <c r="OB188" s="99"/>
      <c r="OC188" s="99"/>
      <c r="OD188" s="99"/>
      <c r="OE188" s="99"/>
      <c r="OF188" s="99"/>
      <c r="OG188" s="99"/>
      <c r="OH188" s="99"/>
      <c r="OI188" s="99"/>
      <c r="OJ188" s="99"/>
      <c r="OK188" s="99"/>
      <c r="OL188" s="99"/>
      <c r="OM188" s="99"/>
      <c r="ON188" s="99"/>
      <c r="OO188" s="99"/>
      <c r="OP188" s="99"/>
      <c r="OQ188" s="99"/>
      <c r="OR188" s="99"/>
      <c r="OS188" s="99"/>
      <c r="OT188" s="99"/>
      <c r="OU188" s="99"/>
      <c r="OV188" s="99"/>
      <c r="OW188" s="99"/>
      <c r="OX188" s="99"/>
      <c r="OY188" s="99"/>
      <c r="OZ188" s="99"/>
      <c r="PA188" s="99"/>
      <c r="PB188" s="99"/>
      <c r="PC188" s="99"/>
      <c r="PD188" s="99"/>
      <c r="PE188" s="99"/>
      <c r="PF188" s="99"/>
      <c r="PG188" s="99"/>
      <c r="PH188" s="99"/>
      <c r="PI188" s="99"/>
      <c r="PJ188" s="99"/>
      <c r="PK188" s="99"/>
      <c r="PL188" s="99"/>
      <c r="PM188" s="99"/>
      <c r="PN188" s="99"/>
      <c r="PO188" s="99"/>
      <c r="PP188" s="99"/>
      <c r="PQ188" s="99"/>
      <c r="PR188" s="99"/>
      <c r="PS188" s="99"/>
      <c r="PT188" s="99"/>
      <c r="PU188" s="99"/>
      <c r="PV188" s="99"/>
      <c r="PW188" s="99"/>
      <c r="PX188" s="99"/>
      <c r="PY188" s="99"/>
      <c r="PZ188" s="99"/>
      <c r="QA188" s="99"/>
      <c r="QB188" s="99"/>
      <c r="QC188" s="99"/>
      <c r="QD188" s="99"/>
      <c r="QE188" s="99"/>
      <c r="QF188" s="99"/>
      <c r="QG188" s="99"/>
      <c r="QH188" s="99"/>
      <c r="QI188" s="99"/>
      <c r="QJ188" s="99"/>
      <c r="QK188" s="99"/>
      <c r="QL188" s="99"/>
      <c r="QM188" s="99"/>
      <c r="QN188" s="99"/>
      <c r="QO188" s="99"/>
      <c r="QP188" s="99"/>
      <c r="QQ188" s="99"/>
      <c r="QR188" s="99"/>
      <c r="QS188" s="99"/>
      <c r="QT188" s="99"/>
      <c r="QU188" s="99"/>
      <c r="QV188" s="99"/>
      <c r="QW188" s="99"/>
      <c r="QX188" s="99"/>
      <c r="QY188" s="99"/>
      <c r="QZ188" s="99"/>
      <c r="RA188" s="99"/>
      <c r="RB188" s="99"/>
      <c r="RC188" s="99"/>
      <c r="RD188" s="99"/>
      <c r="RE188" s="99"/>
      <c r="RF188" s="99"/>
      <c r="RG188" s="99"/>
      <c r="RH188" s="99"/>
      <c r="RI188" s="99"/>
      <c r="RJ188" s="99"/>
      <c r="RK188" s="99"/>
      <c r="RL188" s="99"/>
      <c r="RM188" s="99"/>
      <c r="RN188" s="99"/>
      <c r="RO188" s="99"/>
      <c r="RP188" s="99"/>
      <c r="RQ188" s="99"/>
      <c r="RR188" s="99"/>
      <c r="RS188" s="99"/>
      <c r="RT188" s="99"/>
      <c r="RU188" s="99"/>
      <c r="RV188" s="99"/>
      <c r="RW188" s="99"/>
      <c r="RX188" s="99"/>
      <c r="RY188" s="99"/>
      <c r="RZ188" s="99"/>
      <c r="SA188" s="99"/>
      <c r="SB188" s="99"/>
      <c r="SC188" s="99"/>
      <c r="SD188" s="99"/>
      <c r="SE188" s="99"/>
      <c r="SF188" s="99"/>
      <c r="SG188" s="99"/>
      <c r="SH188" s="99"/>
      <c r="SI188" s="99"/>
      <c r="SJ188" s="99"/>
      <c r="SK188" s="99"/>
      <c r="SL188" s="99"/>
      <c r="SM188" s="99"/>
      <c r="SN188" s="99"/>
      <c r="SO188" s="99"/>
      <c r="SP188" s="99"/>
      <c r="SQ188" s="99"/>
      <c r="SR188" s="99"/>
      <c r="SS188" s="99"/>
      <c r="ST188" s="99"/>
      <c r="SU188" s="99"/>
      <c r="SV188" s="99"/>
      <c r="SW188" s="99"/>
      <c r="SX188" s="99"/>
      <c r="SY188" s="99"/>
      <c r="SZ188" s="99"/>
      <c r="TA188" s="99"/>
      <c r="TB188" s="99"/>
      <c r="TC188" s="99"/>
      <c r="TD188" s="99"/>
      <c r="TE188" s="99"/>
      <c r="TF188" s="99"/>
      <c r="TG188" s="99"/>
      <c r="TH188" s="99"/>
      <c r="TI188" s="99"/>
      <c r="TJ188" s="99"/>
      <c r="TK188" s="99"/>
      <c r="TL188" s="99"/>
      <c r="TM188" s="99"/>
      <c r="TN188" s="99"/>
      <c r="TO188" s="99"/>
      <c r="TP188" s="99"/>
      <c r="TQ188" s="99"/>
      <c r="TR188" s="99"/>
      <c r="TS188" s="99"/>
      <c r="TT188" s="99"/>
      <c r="TU188" s="99"/>
      <c r="TV188" s="99"/>
      <c r="TW188" s="99"/>
      <c r="TX188" s="99"/>
      <c r="TY188" s="99"/>
      <c r="TZ188" s="99"/>
      <c r="UA188" s="99"/>
      <c r="UB188" s="99"/>
      <c r="UC188" s="99"/>
      <c r="UD188" s="99"/>
      <c r="UE188" s="99"/>
      <c r="UF188" s="99"/>
      <c r="UG188" s="99"/>
      <c r="UH188" s="99"/>
      <c r="UI188" s="99"/>
      <c r="UJ188" s="99"/>
      <c r="UK188" s="99"/>
      <c r="UL188" s="99"/>
      <c r="UM188" s="99"/>
      <c r="UN188" s="99"/>
      <c r="UO188" s="99"/>
      <c r="UP188" s="99"/>
      <c r="UQ188" s="99"/>
      <c r="UR188" s="99"/>
      <c r="US188" s="99"/>
      <c r="UT188" s="99"/>
      <c r="UU188" s="99"/>
      <c r="UV188" s="99"/>
      <c r="UW188" s="99"/>
      <c r="UX188" s="99"/>
      <c r="UY188" s="99"/>
      <c r="UZ188" s="99"/>
      <c r="VA188" s="99"/>
      <c r="VB188" s="99"/>
      <c r="VC188" s="99"/>
      <c r="VD188" s="99"/>
      <c r="VE188" s="99"/>
      <c r="VF188" s="99"/>
      <c r="VG188" s="99"/>
      <c r="VH188" s="99"/>
      <c r="VI188" s="99"/>
      <c r="VJ188" s="99"/>
      <c r="VK188" s="99"/>
      <c r="VL188" s="99"/>
      <c r="VM188" s="99"/>
      <c r="VN188" s="99"/>
      <c r="VO188" s="99"/>
      <c r="VP188" s="99"/>
      <c r="VQ188" s="99"/>
      <c r="VR188" s="99"/>
      <c r="VS188" s="99"/>
      <c r="VT188" s="99"/>
      <c r="VU188" s="99"/>
      <c r="VV188" s="99"/>
      <c r="VW188" s="99"/>
      <c r="VX188" s="99"/>
      <c r="VY188" s="99"/>
      <c r="VZ188" s="99"/>
      <c r="WA188" s="99"/>
      <c r="WB188" s="99"/>
      <c r="WC188" s="99"/>
      <c r="WD188" s="99"/>
      <c r="WE188" s="99"/>
      <c r="WF188" s="99"/>
      <c r="WG188" s="99"/>
      <c r="WH188" s="99"/>
      <c r="WI188" s="99"/>
      <c r="WJ188" s="99"/>
      <c r="WK188" s="99"/>
      <c r="WL188" s="99"/>
      <c r="WM188" s="99"/>
      <c r="WN188" s="99"/>
      <c r="WO188" s="99"/>
      <c r="WP188" s="99"/>
      <c r="WQ188" s="99"/>
      <c r="WR188" s="99"/>
      <c r="WS188" s="99"/>
      <c r="WT188" s="99"/>
      <c r="WU188" s="99"/>
      <c r="WV188" s="99"/>
      <c r="WW188" s="99"/>
      <c r="WX188" s="99"/>
      <c r="WY188" s="99"/>
      <c r="WZ188" s="99"/>
      <c r="XA188" s="99"/>
      <c r="XB188" s="99"/>
      <c r="XC188" s="99"/>
      <c r="XD188" s="99"/>
      <c r="XE188" s="99"/>
      <c r="XF188" s="99"/>
      <c r="XG188" s="99"/>
      <c r="XH188" s="99"/>
      <c r="XI188" s="99"/>
      <c r="XJ188" s="99"/>
      <c r="XK188" s="99"/>
      <c r="XL188" s="99"/>
      <c r="XM188" s="99"/>
      <c r="XN188" s="99"/>
      <c r="XO188" s="99"/>
      <c r="XP188" s="99"/>
      <c r="XQ188" s="99"/>
      <c r="XR188" s="99"/>
      <c r="XS188" s="99"/>
      <c r="XT188" s="99"/>
      <c r="XU188" s="99"/>
      <c r="XV188" s="99"/>
      <c r="XW188" s="99"/>
      <c r="XX188" s="99"/>
      <c r="XY188" s="99"/>
      <c r="XZ188" s="99"/>
      <c r="YA188" s="99"/>
      <c r="YB188" s="99"/>
      <c r="YC188" s="99"/>
      <c r="YD188" s="99"/>
      <c r="YE188" s="99"/>
      <c r="YF188" s="99"/>
      <c r="YG188" s="99"/>
      <c r="YH188" s="99"/>
      <c r="YI188" s="99"/>
      <c r="YJ188" s="99"/>
      <c r="YK188" s="99"/>
      <c r="YL188" s="99"/>
      <c r="YM188" s="99"/>
      <c r="YN188" s="99"/>
      <c r="YO188" s="99"/>
      <c r="YP188" s="99"/>
      <c r="YQ188" s="99"/>
      <c r="YR188" s="99"/>
      <c r="YS188" s="99"/>
      <c r="YT188" s="99"/>
      <c r="YU188" s="99"/>
      <c r="YV188" s="99"/>
      <c r="YW188" s="99"/>
      <c r="YX188" s="99"/>
      <c r="YY188" s="99"/>
      <c r="YZ188" s="99"/>
      <c r="ZA188" s="99"/>
      <c r="ZB188" s="99"/>
      <c r="ZC188" s="99"/>
      <c r="ZD188" s="99"/>
      <c r="ZE188" s="99"/>
      <c r="ZF188" s="99"/>
      <c r="ZG188" s="99"/>
      <c r="ZH188" s="99"/>
      <c r="ZI188" s="99"/>
      <c r="ZJ188" s="99"/>
      <c r="ZK188" s="99"/>
      <c r="ZL188" s="99"/>
      <c r="ZM188" s="99"/>
      <c r="ZN188" s="99"/>
      <c r="ZO188" s="99"/>
      <c r="ZP188" s="99"/>
      <c r="ZQ188" s="99"/>
      <c r="ZR188" s="99"/>
      <c r="ZS188" s="99"/>
      <c r="ZT188" s="99"/>
      <c r="ZU188" s="99"/>
      <c r="ZV188" s="99"/>
      <c r="ZW188" s="99"/>
      <c r="ZX188" s="99"/>
      <c r="ZY188" s="99"/>
      <c r="ZZ188" s="99"/>
      <c r="AAA188" s="99"/>
      <c r="AAB188" s="99"/>
      <c r="AAC188" s="99"/>
      <c r="AAD188" s="99"/>
      <c r="AAE188" s="99"/>
      <c r="AAF188" s="99"/>
      <c r="AAG188" s="99"/>
      <c r="AAH188" s="99"/>
      <c r="AAI188" s="99"/>
      <c r="AAJ188" s="99"/>
      <c r="AAK188" s="99"/>
      <c r="AAL188" s="99"/>
      <c r="AAM188" s="99"/>
      <c r="AAN188" s="99"/>
      <c r="AAO188" s="99"/>
      <c r="AAP188" s="99"/>
      <c r="AAQ188" s="99"/>
      <c r="AAR188" s="99"/>
      <c r="AAS188" s="99"/>
      <c r="AAT188" s="99"/>
      <c r="AAU188" s="99"/>
      <c r="AAV188" s="99"/>
      <c r="AAW188" s="99"/>
      <c r="AAX188" s="99"/>
      <c r="AAY188" s="99"/>
      <c r="AAZ188" s="99"/>
      <c r="ABA188" s="99"/>
      <c r="ABB188" s="99"/>
      <c r="ABC188" s="99"/>
      <c r="ABD188" s="99"/>
      <c r="ABE188" s="99"/>
      <c r="ABF188" s="99"/>
      <c r="ABG188" s="99"/>
      <c r="ABH188" s="99"/>
      <c r="ABI188" s="99"/>
      <c r="ABJ188" s="99"/>
      <c r="ABK188" s="99"/>
      <c r="ABL188" s="99"/>
      <c r="ABM188" s="99"/>
      <c r="ABN188" s="99"/>
      <c r="ABO188" s="99"/>
      <c r="ABP188" s="99"/>
      <c r="ABQ188" s="99"/>
      <c r="ABR188" s="99"/>
      <c r="ABS188" s="99"/>
      <c r="ABT188" s="99"/>
      <c r="ABU188" s="99"/>
      <c r="ABV188" s="99"/>
      <c r="ABW188" s="99"/>
      <c r="ABX188" s="99"/>
      <c r="ABY188" s="99"/>
      <c r="ABZ188" s="99"/>
      <c r="ACA188" s="99"/>
      <c r="ACB188" s="99"/>
      <c r="ACC188" s="99"/>
      <c r="ACD188" s="99"/>
      <c r="ACE188" s="99"/>
      <c r="ACF188" s="99"/>
      <c r="ACG188" s="99"/>
      <c r="ACH188" s="99"/>
      <c r="ACI188" s="99"/>
      <c r="ACJ188" s="99"/>
      <c r="ACK188" s="99"/>
      <c r="ACL188" s="99"/>
      <c r="ACM188" s="99"/>
      <c r="ACN188" s="99"/>
      <c r="ACO188" s="99"/>
      <c r="ACP188" s="99"/>
      <c r="ACQ188" s="99"/>
      <c r="ACR188" s="99"/>
      <c r="ACS188" s="99"/>
      <c r="ACT188" s="99"/>
      <c r="ACU188" s="99"/>
      <c r="ACV188" s="99"/>
      <c r="ACW188" s="99"/>
      <c r="ACX188" s="99"/>
      <c r="ACY188" s="99"/>
      <c r="ACZ188" s="99"/>
      <c r="ADA188" s="99"/>
      <c r="ADB188" s="99"/>
      <c r="ADC188" s="99"/>
      <c r="ADD188" s="99"/>
      <c r="ADE188" s="99"/>
      <c r="ADF188" s="99"/>
      <c r="ADG188" s="99"/>
      <c r="ADH188" s="99"/>
      <c r="ADI188" s="99"/>
      <c r="ADJ188" s="99"/>
      <c r="ADK188" s="99"/>
      <c r="ADL188" s="99"/>
      <c r="ADM188" s="99"/>
      <c r="ADN188" s="99"/>
      <c r="ADO188" s="99"/>
      <c r="ADP188" s="99"/>
      <c r="ADQ188" s="99"/>
      <c r="ADR188" s="99"/>
      <c r="ADS188" s="99"/>
      <c r="ADT188" s="99"/>
      <c r="ADU188" s="99"/>
      <c r="ADV188" s="99"/>
      <c r="ADW188" s="99"/>
      <c r="ADX188" s="99"/>
      <c r="ADY188" s="99"/>
      <c r="ADZ188" s="99"/>
      <c r="AEA188" s="99"/>
      <c r="AEB188" s="99"/>
      <c r="AEC188" s="99"/>
      <c r="AED188" s="99"/>
      <c r="AEE188" s="99"/>
      <c r="AEF188" s="99"/>
      <c r="AEG188" s="99"/>
      <c r="AEH188" s="99"/>
      <c r="AEI188" s="99"/>
      <c r="AEJ188" s="99"/>
      <c r="AEK188" s="99"/>
      <c r="AEL188" s="99"/>
      <c r="AEM188" s="99"/>
      <c r="AEN188" s="99"/>
      <c r="AEO188" s="99"/>
      <c r="AEP188" s="99"/>
      <c r="AEQ188" s="99"/>
      <c r="AER188" s="99"/>
      <c r="AES188" s="99"/>
      <c r="AET188" s="99"/>
      <c r="AEU188" s="99"/>
      <c r="AEV188" s="99"/>
      <c r="AEW188" s="99"/>
      <c r="AEX188" s="99"/>
      <c r="AEY188" s="99"/>
      <c r="AEZ188" s="99"/>
      <c r="AFA188" s="99"/>
      <c r="AFB188" s="99"/>
      <c r="AFC188" s="99"/>
      <c r="AFD188" s="99"/>
      <c r="AFE188" s="99"/>
      <c r="AFF188" s="99"/>
      <c r="AFG188" s="99"/>
      <c r="AFH188" s="99"/>
      <c r="AFI188" s="99"/>
      <c r="AFJ188" s="99"/>
      <c r="AFK188" s="99"/>
      <c r="AFL188" s="99"/>
      <c r="AFM188" s="99"/>
      <c r="AFN188" s="99"/>
      <c r="AFO188" s="99"/>
      <c r="AFP188" s="99"/>
      <c r="AFQ188" s="99"/>
      <c r="AFR188" s="99"/>
      <c r="AFS188" s="99"/>
      <c r="AFT188" s="99"/>
      <c r="AFU188" s="99"/>
      <c r="AFV188" s="99"/>
      <c r="AFW188" s="99"/>
      <c r="AFX188" s="99"/>
      <c r="AFY188" s="99"/>
      <c r="AFZ188" s="99"/>
      <c r="AGA188" s="99"/>
      <c r="AGB188" s="99"/>
      <c r="AGC188" s="99"/>
      <c r="AGD188" s="99"/>
      <c r="AGE188" s="99"/>
      <c r="AGF188" s="99"/>
      <c r="AGG188" s="99"/>
      <c r="AGH188" s="99"/>
      <c r="AGI188" s="99"/>
      <c r="AGJ188" s="99"/>
      <c r="AGK188" s="99"/>
      <c r="AGL188" s="99"/>
      <c r="AGM188" s="99"/>
      <c r="AGN188" s="99"/>
      <c r="AGO188" s="99"/>
      <c r="AGP188" s="99"/>
      <c r="AGQ188" s="99"/>
      <c r="AGR188" s="99"/>
      <c r="AGS188" s="99"/>
      <c r="AGT188" s="99"/>
      <c r="AGU188" s="99"/>
      <c r="AGV188" s="99"/>
      <c r="AGW188" s="99"/>
      <c r="AGX188" s="99"/>
      <c r="AGY188" s="99"/>
      <c r="AGZ188" s="99"/>
      <c r="AHA188" s="99"/>
      <c r="AHB188" s="99"/>
      <c r="AHC188" s="99"/>
      <c r="AHD188" s="99"/>
      <c r="AHE188" s="99"/>
      <c r="AHF188" s="99"/>
      <c r="AHG188" s="99"/>
      <c r="AHH188" s="99"/>
      <c r="AHI188" s="99"/>
      <c r="AHJ188" s="99"/>
      <c r="AHK188" s="99"/>
      <c r="AHL188" s="99"/>
      <c r="AHM188" s="99"/>
      <c r="AHN188" s="99"/>
      <c r="AHO188" s="99"/>
      <c r="AHP188" s="99"/>
      <c r="AHQ188" s="99"/>
      <c r="AHR188" s="99"/>
      <c r="AHS188" s="99"/>
      <c r="AHT188" s="99"/>
      <c r="AHU188" s="99"/>
      <c r="AHV188" s="99"/>
      <c r="AHW188" s="99"/>
      <c r="AHX188" s="99"/>
      <c r="AHY188" s="99"/>
      <c r="AHZ188" s="99"/>
      <c r="AIA188" s="99"/>
      <c r="AIB188" s="99"/>
      <c r="AIC188" s="99"/>
      <c r="AID188" s="99"/>
      <c r="AIE188" s="99"/>
      <c r="AIF188" s="99"/>
      <c r="AIG188" s="99"/>
      <c r="AIH188" s="99"/>
      <c r="AII188" s="99"/>
      <c r="AIJ188" s="99"/>
      <c r="AIK188" s="99"/>
      <c r="AIL188" s="99"/>
      <c r="AIM188" s="99"/>
      <c r="AIN188" s="99"/>
      <c r="AIO188" s="99"/>
      <c r="AIP188" s="99"/>
      <c r="AIQ188" s="99"/>
      <c r="AIR188" s="99"/>
      <c r="AIS188" s="99"/>
      <c r="AIT188" s="99"/>
      <c r="AIU188" s="99"/>
      <c r="AIV188" s="99"/>
      <c r="AIW188" s="99"/>
      <c r="AIX188" s="99"/>
      <c r="AIY188" s="99"/>
      <c r="AIZ188" s="99"/>
      <c r="AJA188" s="99"/>
      <c r="AJB188" s="99"/>
      <c r="AJC188" s="99"/>
      <c r="AJD188" s="99"/>
      <c r="AJE188" s="99"/>
      <c r="AJF188" s="99"/>
      <c r="AJG188" s="99"/>
      <c r="AJH188" s="99"/>
      <c r="AJI188" s="99"/>
      <c r="AJJ188" s="99"/>
      <c r="AJK188" s="99"/>
      <c r="AJL188" s="99"/>
      <c r="AJM188" s="99"/>
      <c r="AJN188" s="99"/>
      <c r="AJO188" s="99"/>
      <c r="AJP188" s="99"/>
      <c r="AJQ188" s="99"/>
      <c r="AJR188" s="99"/>
      <c r="AJS188" s="99"/>
      <c r="AJT188" s="99"/>
      <c r="AJU188" s="99"/>
      <c r="AJV188" s="99"/>
      <c r="AJW188" s="99"/>
      <c r="AJX188" s="99"/>
      <c r="AJY188" s="99"/>
      <c r="AJZ188" s="99"/>
      <c r="AKA188" s="99"/>
      <c r="AKB188" s="99"/>
      <c r="AKC188" s="99"/>
      <c r="AKD188" s="99"/>
      <c r="AKE188" s="99"/>
      <c r="AKF188" s="99"/>
      <c r="AKG188" s="99"/>
      <c r="AKH188" s="99"/>
      <c r="AKI188" s="99"/>
      <c r="AKJ188" s="99"/>
      <c r="AKK188" s="99"/>
      <c r="AKL188" s="99"/>
      <c r="AKM188" s="99"/>
      <c r="AKN188" s="99"/>
      <c r="AKO188" s="99"/>
      <c r="AKP188" s="99"/>
      <c r="AKQ188" s="99"/>
      <c r="AKR188" s="99"/>
      <c r="AKS188" s="99"/>
      <c r="AKT188" s="99"/>
      <c r="AKU188" s="99"/>
      <c r="AKV188" s="99"/>
      <c r="AKW188" s="99"/>
      <c r="AKX188" s="99"/>
      <c r="AKY188" s="99"/>
      <c r="AKZ188" s="99"/>
      <c r="ALA188" s="99"/>
      <c r="ALB188" s="99"/>
      <c r="ALC188" s="99"/>
      <c r="ALD188" s="99"/>
      <c r="ALE188" s="99"/>
      <c r="ALF188" s="99"/>
      <c r="ALG188" s="99"/>
      <c r="ALH188" s="99"/>
      <c r="ALI188" s="99"/>
      <c r="ALJ188" s="99"/>
      <c r="ALK188" s="99"/>
      <c r="ALL188" s="99"/>
      <c r="ALM188" s="99"/>
      <c r="ALN188" s="99"/>
      <c r="ALO188" s="99"/>
      <c r="ALP188" s="99"/>
      <c r="ALQ188" s="99"/>
      <c r="ALR188" s="99"/>
      <c r="ALS188" s="99"/>
      <c r="ALT188" s="99"/>
      <c r="ALU188" s="99"/>
      <c r="ALV188" s="99"/>
      <c r="ALW188" s="99"/>
      <c r="ALX188" s="99"/>
      <c r="ALY188" s="99"/>
      <c r="ALZ188" s="99"/>
      <c r="AMA188" s="99"/>
      <c r="AMB188" s="99"/>
      <c r="AMC188" s="99"/>
      <c r="AMD188" s="99"/>
      <c r="AME188" s="99"/>
      <c r="AMF188" s="99"/>
      <c r="AMG188" s="99"/>
      <c r="AMH188" s="99"/>
      <c r="AMI188" s="99"/>
      <c r="AMJ188" s="99"/>
      <c r="AMK188" s="99"/>
    </row>
    <row r="189" spans="1:1025" customFormat="1" ht="26.25" thickBot="1" x14ac:dyDescent="0.3">
      <c r="A189" s="100"/>
      <c r="B189" s="101" t="s">
        <v>249</v>
      </c>
      <c r="C189" s="101" t="s">
        <v>250</v>
      </c>
      <c r="D189" s="213" t="s">
        <v>202</v>
      </c>
      <c r="E189" s="214"/>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c r="GY189" s="99"/>
      <c r="GZ189" s="99"/>
      <c r="HA189" s="99"/>
      <c r="HB189" s="99"/>
      <c r="HC189" s="99"/>
      <c r="HD189" s="99"/>
      <c r="HE189" s="99"/>
      <c r="HF189" s="99"/>
      <c r="HG189" s="99"/>
      <c r="HH189" s="99"/>
      <c r="HI189" s="99"/>
      <c r="HJ189" s="99"/>
      <c r="HK189" s="99"/>
      <c r="HL189" s="99"/>
      <c r="HM189" s="99"/>
      <c r="HN189" s="99"/>
      <c r="HO189" s="99"/>
      <c r="HP189" s="99"/>
      <c r="HQ189" s="99"/>
      <c r="HR189" s="99"/>
      <c r="HS189" s="99"/>
      <c r="HT189" s="99"/>
      <c r="HU189" s="99"/>
      <c r="HV189" s="99"/>
      <c r="HW189" s="99"/>
      <c r="HX189" s="99"/>
      <c r="HY189" s="99"/>
      <c r="HZ189" s="99"/>
      <c r="IA189" s="99"/>
      <c r="IB189" s="99"/>
      <c r="IC189" s="99"/>
      <c r="ID189" s="99"/>
      <c r="IE189" s="99"/>
      <c r="IF189" s="99"/>
      <c r="IG189" s="99"/>
      <c r="IH189" s="99"/>
      <c r="II189" s="99"/>
      <c r="IJ189" s="99"/>
      <c r="IK189" s="99"/>
      <c r="IL189" s="99"/>
      <c r="IM189" s="99"/>
      <c r="IN189" s="99"/>
      <c r="IO189" s="99"/>
      <c r="IP189" s="99"/>
      <c r="IQ189" s="99"/>
      <c r="IR189" s="99"/>
      <c r="IS189" s="99"/>
      <c r="IT189" s="99"/>
      <c r="IU189" s="99"/>
      <c r="IV189" s="99"/>
      <c r="IW189" s="99"/>
      <c r="IX189" s="99"/>
      <c r="IY189" s="99"/>
      <c r="IZ189" s="99"/>
      <c r="JA189" s="99"/>
      <c r="JB189" s="99"/>
      <c r="JC189" s="99"/>
      <c r="JD189" s="99"/>
      <c r="JE189" s="99"/>
      <c r="JF189" s="99"/>
      <c r="JG189" s="99"/>
      <c r="JH189" s="99"/>
      <c r="JI189" s="99"/>
      <c r="JJ189" s="99"/>
      <c r="JK189" s="99"/>
      <c r="JL189" s="99"/>
      <c r="JM189" s="99"/>
      <c r="JN189" s="99"/>
      <c r="JO189" s="99"/>
      <c r="JP189" s="99"/>
      <c r="JQ189" s="99"/>
      <c r="JR189" s="99"/>
      <c r="JS189" s="99"/>
      <c r="JT189" s="99"/>
      <c r="JU189" s="99"/>
      <c r="JV189" s="99"/>
      <c r="JW189" s="99"/>
      <c r="JX189" s="99"/>
      <c r="JY189" s="99"/>
      <c r="JZ189" s="99"/>
      <c r="KA189" s="99"/>
      <c r="KB189" s="99"/>
      <c r="KC189" s="99"/>
      <c r="KD189" s="99"/>
      <c r="KE189" s="99"/>
      <c r="KF189" s="99"/>
      <c r="KG189" s="99"/>
      <c r="KH189" s="99"/>
      <c r="KI189" s="99"/>
      <c r="KJ189" s="99"/>
      <c r="KK189" s="99"/>
      <c r="KL189" s="99"/>
      <c r="KM189" s="99"/>
      <c r="KN189" s="99"/>
      <c r="KO189" s="99"/>
      <c r="KP189" s="99"/>
      <c r="KQ189" s="99"/>
      <c r="KR189" s="99"/>
      <c r="KS189" s="99"/>
      <c r="KT189" s="99"/>
      <c r="KU189" s="99"/>
      <c r="KV189" s="99"/>
      <c r="KW189" s="99"/>
      <c r="KX189" s="99"/>
      <c r="KY189" s="99"/>
      <c r="KZ189" s="99"/>
      <c r="LA189" s="99"/>
      <c r="LB189" s="99"/>
      <c r="LC189" s="99"/>
      <c r="LD189" s="99"/>
      <c r="LE189" s="99"/>
      <c r="LF189" s="99"/>
      <c r="LG189" s="99"/>
      <c r="LH189" s="99"/>
      <c r="LI189" s="99"/>
      <c r="LJ189" s="99"/>
      <c r="LK189" s="99"/>
      <c r="LL189" s="99"/>
      <c r="LM189" s="99"/>
      <c r="LN189" s="99"/>
      <c r="LO189" s="99"/>
      <c r="LP189" s="99"/>
      <c r="LQ189" s="99"/>
      <c r="LR189" s="99"/>
      <c r="LS189" s="99"/>
      <c r="LT189" s="99"/>
      <c r="LU189" s="99"/>
      <c r="LV189" s="99"/>
      <c r="LW189" s="99"/>
      <c r="LX189" s="99"/>
      <c r="LY189" s="99"/>
      <c r="LZ189" s="99"/>
      <c r="MA189" s="99"/>
      <c r="MB189" s="99"/>
      <c r="MC189" s="99"/>
      <c r="MD189" s="99"/>
      <c r="ME189" s="99"/>
      <c r="MF189" s="99"/>
      <c r="MG189" s="99"/>
      <c r="MH189" s="99"/>
      <c r="MI189" s="99"/>
      <c r="MJ189" s="99"/>
      <c r="MK189" s="99"/>
      <c r="ML189" s="99"/>
      <c r="MM189" s="99"/>
      <c r="MN189" s="99"/>
      <c r="MO189" s="99"/>
      <c r="MP189" s="99"/>
      <c r="MQ189" s="99"/>
      <c r="MR189" s="99"/>
      <c r="MS189" s="99"/>
      <c r="MT189" s="99"/>
      <c r="MU189" s="99"/>
      <c r="MV189" s="99"/>
      <c r="MW189" s="99"/>
      <c r="MX189" s="99"/>
      <c r="MY189" s="99"/>
      <c r="MZ189" s="99"/>
      <c r="NA189" s="99"/>
      <c r="NB189" s="99"/>
      <c r="NC189" s="99"/>
      <c r="ND189" s="99"/>
      <c r="NE189" s="99"/>
      <c r="NF189" s="99"/>
      <c r="NG189" s="99"/>
      <c r="NH189" s="99"/>
      <c r="NI189" s="99"/>
      <c r="NJ189" s="99"/>
      <c r="NK189" s="99"/>
      <c r="NL189" s="99"/>
      <c r="NM189" s="99"/>
      <c r="NN189" s="99"/>
      <c r="NO189" s="99"/>
      <c r="NP189" s="99"/>
      <c r="NQ189" s="99"/>
      <c r="NR189" s="99"/>
      <c r="NS189" s="99"/>
      <c r="NT189" s="99"/>
      <c r="NU189" s="99"/>
      <c r="NV189" s="99"/>
      <c r="NW189" s="99"/>
      <c r="NX189" s="99"/>
      <c r="NY189" s="99"/>
      <c r="NZ189" s="99"/>
      <c r="OA189" s="99"/>
      <c r="OB189" s="99"/>
      <c r="OC189" s="99"/>
      <c r="OD189" s="99"/>
      <c r="OE189" s="99"/>
      <c r="OF189" s="99"/>
      <c r="OG189" s="99"/>
      <c r="OH189" s="99"/>
      <c r="OI189" s="99"/>
      <c r="OJ189" s="99"/>
      <c r="OK189" s="99"/>
      <c r="OL189" s="99"/>
      <c r="OM189" s="99"/>
      <c r="ON189" s="99"/>
      <c r="OO189" s="99"/>
      <c r="OP189" s="99"/>
      <c r="OQ189" s="99"/>
      <c r="OR189" s="99"/>
      <c r="OS189" s="99"/>
      <c r="OT189" s="99"/>
      <c r="OU189" s="99"/>
      <c r="OV189" s="99"/>
      <c r="OW189" s="99"/>
      <c r="OX189" s="99"/>
      <c r="OY189" s="99"/>
      <c r="OZ189" s="99"/>
      <c r="PA189" s="99"/>
      <c r="PB189" s="99"/>
      <c r="PC189" s="99"/>
      <c r="PD189" s="99"/>
      <c r="PE189" s="99"/>
      <c r="PF189" s="99"/>
      <c r="PG189" s="99"/>
      <c r="PH189" s="99"/>
      <c r="PI189" s="99"/>
      <c r="PJ189" s="99"/>
      <c r="PK189" s="99"/>
      <c r="PL189" s="99"/>
      <c r="PM189" s="99"/>
      <c r="PN189" s="99"/>
      <c r="PO189" s="99"/>
      <c r="PP189" s="99"/>
      <c r="PQ189" s="99"/>
      <c r="PR189" s="99"/>
      <c r="PS189" s="99"/>
      <c r="PT189" s="99"/>
      <c r="PU189" s="99"/>
      <c r="PV189" s="99"/>
      <c r="PW189" s="99"/>
      <c r="PX189" s="99"/>
      <c r="PY189" s="99"/>
      <c r="PZ189" s="99"/>
      <c r="QA189" s="99"/>
      <c r="QB189" s="99"/>
      <c r="QC189" s="99"/>
      <c r="QD189" s="99"/>
      <c r="QE189" s="99"/>
      <c r="QF189" s="99"/>
      <c r="QG189" s="99"/>
      <c r="QH189" s="99"/>
      <c r="QI189" s="99"/>
      <c r="QJ189" s="99"/>
      <c r="QK189" s="99"/>
      <c r="QL189" s="99"/>
      <c r="QM189" s="99"/>
      <c r="QN189" s="99"/>
      <c r="QO189" s="99"/>
      <c r="QP189" s="99"/>
      <c r="QQ189" s="99"/>
      <c r="QR189" s="99"/>
      <c r="QS189" s="99"/>
      <c r="QT189" s="99"/>
      <c r="QU189" s="99"/>
      <c r="QV189" s="99"/>
      <c r="QW189" s="99"/>
      <c r="QX189" s="99"/>
      <c r="QY189" s="99"/>
      <c r="QZ189" s="99"/>
      <c r="RA189" s="99"/>
      <c r="RB189" s="99"/>
      <c r="RC189" s="99"/>
      <c r="RD189" s="99"/>
      <c r="RE189" s="99"/>
      <c r="RF189" s="99"/>
      <c r="RG189" s="99"/>
      <c r="RH189" s="99"/>
      <c r="RI189" s="99"/>
      <c r="RJ189" s="99"/>
      <c r="RK189" s="99"/>
      <c r="RL189" s="99"/>
      <c r="RM189" s="99"/>
      <c r="RN189" s="99"/>
      <c r="RO189" s="99"/>
      <c r="RP189" s="99"/>
      <c r="RQ189" s="99"/>
      <c r="RR189" s="99"/>
      <c r="RS189" s="99"/>
      <c r="RT189" s="99"/>
      <c r="RU189" s="99"/>
      <c r="RV189" s="99"/>
      <c r="RW189" s="99"/>
      <c r="RX189" s="99"/>
      <c r="RY189" s="99"/>
      <c r="RZ189" s="99"/>
      <c r="SA189" s="99"/>
      <c r="SB189" s="99"/>
      <c r="SC189" s="99"/>
      <c r="SD189" s="99"/>
      <c r="SE189" s="99"/>
      <c r="SF189" s="99"/>
      <c r="SG189" s="99"/>
      <c r="SH189" s="99"/>
      <c r="SI189" s="99"/>
      <c r="SJ189" s="99"/>
      <c r="SK189" s="99"/>
      <c r="SL189" s="99"/>
      <c r="SM189" s="99"/>
      <c r="SN189" s="99"/>
      <c r="SO189" s="99"/>
      <c r="SP189" s="99"/>
      <c r="SQ189" s="99"/>
      <c r="SR189" s="99"/>
      <c r="SS189" s="99"/>
      <c r="ST189" s="99"/>
      <c r="SU189" s="99"/>
      <c r="SV189" s="99"/>
      <c r="SW189" s="99"/>
      <c r="SX189" s="99"/>
      <c r="SY189" s="99"/>
      <c r="SZ189" s="99"/>
      <c r="TA189" s="99"/>
      <c r="TB189" s="99"/>
      <c r="TC189" s="99"/>
      <c r="TD189" s="99"/>
      <c r="TE189" s="99"/>
      <c r="TF189" s="99"/>
      <c r="TG189" s="99"/>
      <c r="TH189" s="99"/>
      <c r="TI189" s="99"/>
      <c r="TJ189" s="99"/>
      <c r="TK189" s="99"/>
      <c r="TL189" s="99"/>
      <c r="TM189" s="99"/>
      <c r="TN189" s="99"/>
      <c r="TO189" s="99"/>
      <c r="TP189" s="99"/>
      <c r="TQ189" s="99"/>
      <c r="TR189" s="99"/>
      <c r="TS189" s="99"/>
      <c r="TT189" s="99"/>
      <c r="TU189" s="99"/>
      <c r="TV189" s="99"/>
      <c r="TW189" s="99"/>
      <c r="TX189" s="99"/>
      <c r="TY189" s="99"/>
      <c r="TZ189" s="99"/>
      <c r="UA189" s="99"/>
      <c r="UB189" s="99"/>
      <c r="UC189" s="99"/>
      <c r="UD189" s="99"/>
      <c r="UE189" s="99"/>
      <c r="UF189" s="99"/>
      <c r="UG189" s="99"/>
      <c r="UH189" s="99"/>
      <c r="UI189" s="99"/>
      <c r="UJ189" s="99"/>
      <c r="UK189" s="99"/>
      <c r="UL189" s="99"/>
      <c r="UM189" s="99"/>
      <c r="UN189" s="99"/>
      <c r="UO189" s="99"/>
      <c r="UP189" s="99"/>
      <c r="UQ189" s="99"/>
      <c r="UR189" s="99"/>
      <c r="US189" s="99"/>
      <c r="UT189" s="99"/>
      <c r="UU189" s="99"/>
      <c r="UV189" s="99"/>
      <c r="UW189" s="99"/>
      <c r="UX189" s="99"/>
      <c r="UY189" s="99"/>
      <c r="UZ189" s="99"/>
      <c r="VA189" s="99"/>
      <c r="VB189" s="99"/>
      <c r="VC189" s="99"/>
      <c r="VD189" s="99"/>
      <c r="VE189" s="99"/>
      <c r="VF189" s="99"/>
      <c r="VG189" s="99"/>
      <c r="VH189" s="99"/>
      <c r="VI189" s="99"/>
      <c r="VJ189" s="99"/>
      <c r="VK189" s="99"/>
      <c r="VL189" s="99"/>
      <c r="VM189" s="99"/>
      <c r="VN189" s="99"/>
      <c r="VO189" s="99"/>
      <c r="VP189" s="99"/>
      <c r="VQ189" s="99"/>
      <c r="VR189" s="99"/>
      <c r="VS189" s="99"/>
      <c r="VT189" s="99"/>
      <c r="VU189" s="99"/>
      <c r="VV189" s="99"/>
      <c r="VW189" s="99"/>
      <c r="VX189" s="99"/>
      <c r="VY189" s="99"/>
      <c r="VZ189" s="99"/>
      <c r="WA189" s="99"/>
      <c r="WB189" s="99"/>
      <c r="WC189" s="99"/>
      <c r="WD189" s="99"/>
      <c r="WE189" s="99"/>
      <c r="WF189" s="99"/>
      <c r="WG189" s="99"/>
      <c r="WH189" s="99"/>
      <c r="WI189" s="99"/>
      <c r="WJ189" s="99"/>
      <c r="WK189" s="99"/>
      <c r="WL189" s="99"/>
      <c r="WM189" s="99"/>
      <c r="WN189" s="99"/>
      <c r="WO189" s="99"/>
      <c r="WP189" s="99"/>
      <c r="WQ189" s="99"/>
      <c r="WR189" s="99"/>
      <c r="WS189" s="99"/>
      <c r="WT189" s="99"/>
      <c r="WU189" s="99"/>
      <c r="WV189" s="99"/>
      <c r="WW189" s="99"/>
      <c r="WX189" s="99"/>
      <c r="WY189" s="99"/>
      <c r="WZ189" s="99"/>
      <c r="XA189" s="99"/>
      <c r="XB189" s="99"/>
      <c r="XC189" s="99"/>
      <c r="XD189" s="99"/>
      <c r="XE189" s="99"/>
      <c r="XF189" s="99"/>
      <c r="XG189" s="99"/>
      <c r="XH189" s="99"/>
      <c r="XI189" s="99"/>
      <c r="XJ189" s="99"/>
      <c r="XK189" s="99"/>
      <c r="XL189" s="99"/>
      <c r="XM189" s="99"/>
      <c r="XN189" s="99"/>
      <c r="XO189" s="99"/>
      <c r="XP189" s="99"/>
      <c r="XQ189" s="99"/>
      <c r="XR189" s="99"/>
      <c r="XS189" s="99"/>
      <c r="XT189" s="99"/>
      <c r="XU189" s="99"/>
      <c r="XV189" s="99"/>
      <c r="XW189" s="99"/>
      <c r="XX189" s="99"/>
      <c r="XY189" s="99"/>
      <c r="XZ189" s="99"/>
      <c r="YA189" s="99"/>
      <c r="YB189" s="99"/>
      <c r="YC189" s="99"/>
      <c r="YD189" s="99"/>
      <c r="YE189" s="99"/>
      <c r="YF189" s="99"/>
      <c r="YG189" s="99"/>
      <c r="YH189" s="99"/>
      <c r="YI189" s="99"/>
      <c r="YJ189" s="99"/>
      <c r="YK189" s="99"/>
      <c r="YL189" s="99"/>
      <c r="YM189" s="99"/>
      <c r="YN189" s="99"/>
      <c r="YO189" s="99"/>
      <c r="YP189" s="99"/>
      <c r="YQ189" s="99"/>
      <c r="YR189" s="99"/>
      <c r="YS189" s="99"/>
      <c r="YT189" s="99"/>
      <c r="YU189" s="99"/>
      <c r="YV189" s="99"/>
      <c r="YW189" s="99"/>
      <c r="YX189" s="99"/>
      <c r="YY189" s="99"/>
      <c r="YZ189" s="99"/>
      <c r="ZA189" s="99"/>
      <c r="ZB189" s="99"/>
      <c r="ZC189" s="99"/>
      <c r="ZD189" s="99"/>
      <c r="ZE189" s="99"/>
      <c r="ZF189" s="99"/>
      <c r="ZG189" s="99"/>
      <c r="ZH189" s="99"/>
      <c r="ZI189" s="99"/>
      <c r="ZJ189" s="99"/>
      <c r="ZK189" s="99"/>
      <c r="ZL189" s="99"/>
      <c r="ZM189" s="99"/>
      <c r="ZN189" s="99"/>
      <c r="ZO189" s="99"/>
      <c r="ZP189" s="99"/>
      <c r="ZQ189" s="99"/>
      <c r="ZR189" s="99"/>
      <c r="ZS189" s="99"/>
      <c r="ZT189" s="99"/>
      <c r="ZU189" s="99"/>
      <c r="ZV189" s="99"/>
      <c r="ZW189" s="99"/>
      <c r="ZX189" s="99"/>
      <c r="ZY189" s="99"/>
      <c r="ZZ189" s="99"/>
      <c r="AAA189" s="99"/>
      <c r="AAB189" s="99"/>
      <c r="AAC189" s="99"/>
      <c r="AAD189" s="99"/>
      <c r="AAE189" s="99"/>
      <c r="AAF189" s="99"/>
      <c r="AAG189" s="99"/>
      <c r="AAH189" s="99"/>
      <c r="AAI189" s="99"/>
      <c r="AAJ189" s="99"/>
      <c r="AAK189" s="99"/>
      <c r="AAL189" s="99"/>
      <c r="AAM189" s="99"/>
      <c r="AAN189" s="99"/>
      <c r="AAO189" s="99"/>
      <c r="AAP189" s="99"/>
      <c r="AAQ189" s="99"/>
      <c r="AAR189" s="99"/>
      <c r="AAS189" s="99"/>
      <c r="AAT189" s="99"/>
      <c r="AAU189" s="99"/>
      <c r="AAV189" s="99"/>
      <c r="AAW189" s="99"/>
      <c r="AAX189" s="99"/>
      <c r="AAY189" s="99"/>
      <c r="AAZ189" s="99"/>
      <c r="ABA189" s="99"/>
      <c r="ABB189" s="99"/>
      <c r="ABC189" s="99"/>
      <c r="ABD189" s="99"/>
      <c r="ABE189" s="99"/>
      <c r="ABF189" s="99"/>
      <c r="ABG189" s="99"/>
      <c r="ABH189" s="99"/>
      <c r="ABI189" s="99"/>
      <c r="ABJ189" s="99"/>
      <c r="ABK189" s="99"/>
      <c r="ABL189" s="99"/>
      <c r="ABM189" s="99"/>
      <c r="ABN189" s="99"/>
      <c r="ABO189" s="99"/>
      <c r="ABP189" s="99"/>
      <c r="ABQ189" s="99"/>
      <c r="ABR189" s="99"/>
      <c r="ABS189" s="99"/>
      <c r="ABT189" s="99"/>
      <c r="ABU189" s="99"/>
      <c r="ABV189" s="99"/>
      <c r="ABW189" s="99"/>
      <c r="ABX189" s="99"/>
      <c r="ABY189" s="99"/>
      <c r="ABZ189" s="99"/>
      <c r="ACA189" s="99"/>
      <c r="ACB189" s="99"/>
      <c r="ACC189" s="99"/>
      <c r="ACD189" s="99"/>
      <c r="ACE189" s="99"/>
      <c r="ACF189" s="99"/>
      <c r="ACG189" s="99"/>
      <c r="ACH189" s="99"/>
      <c r="ACI189" s="99"/>
      <c r="ACJ189" s="99"/>
      <c r="ACK189" s="99"/>
      <c r="ACL189" s="99"/>
      <c r="ACM189" s="99"/>
      <c r="ACN189" s="99"/>
      <c r="ACO189" s="99"/>
      <c r="ACP189" s="99"/>
      <c r="ACQ189" s="99"/>
      <c r="ACR189" s="99"/>
      <c r="ACS189" s="99"/>
      <c r="ACT189" s="99"/>
      <c r="ACU189" s="99"/>
      <c r="ACV189" s="99"/>
      <c r="ACW189" s="99"/>
      <c r="ACX189" s="99"/>
      <c r="ACY189" s="99"/>
      <c r="ACZ189" s="99"/>
      <c r="ADA189" s="99"/>
      <c r="ADB189" s="99"/>
      <c r="ADC189" s="99"/>
      <c r="ADD189" s="99"/>
      <c r="ADE189" s="99"/>
      <c r="ADF189" s="99"/>
      <c r="ADG189" s="99"/>
      <c r="ADH189" s="99"/>
      <c r="ADI189" s="99"/>
      <c r="ADJ189" s="99"/>
      <c r="ADK189" s="99"/>
      <c r="ADL189" s="99"/>
      <c r="ADM189" s="99"/>
      <c r="ADN189" s="99"/>
      <c r="ADO189" s="99"/>
      <c r="ADP189" s="99"/>
      <c r="ADQ189" s="99"/>
      <c r="ADR189" s="99"/>
      <c r="ADS189" s="99"/>
      <c r="ADT189" s="99"/>
      <c r="ADU189" s="99"/>
      <c r="ADV189" s="99"/>
      <c r="ADW189" s="99"/>
      <c r="ADX189" s="99"/>
      <c r="ADY189" s="99"/>
      <c r="ADZ189" s="99"/>
      <c r="AEA189" s="99"/>
      <c r="AEB189" s="99"/>
      <c r="AEC189" s="99"/>
      <c r="AED189" s="99"/>
      <c r="AEE189" s="99"/>
      <c r="AEF189" s="99"/>
      <c r="AEG189" s="99"/>
      <c r="AEH189" s="99"/>
      <c r="AEI189" s="99"/>
      <c r="AEJ189" s="99"/>
      <c r="AEK189" s="99"/>
      <c r="AEL189" s="99"/>
      <c r="AEM189" s="99"/>
      <c r="AEN189" s="99"/>
      <c r="AEO189" s="99"/>
      <c r="AEP189" s="99"/>
      <c r="AEQ189" s="99"/>
      <c r="AER189" s="99"/>
      <c r="AES189" s="99"/>
      <c r="AET189" s="99"/>
      <c r="AEU189" s="99"/>
      <c r="AEV189" s="99"/>
      <c r="AEW189" s="99"/>
      <c r="AEX189" s="99"/>
      <c r="AEY189" s="99"/>
      <c r="AEZ189" s="99"/>
      <c r="AFA189" s="99"/>
      <c r="AFB189" s="99"/>
      <c r="AFC189" s="99"/>
      <c r="AFD189" s="99"/>
      <c r="AFE189" s="99"/>
      <c r="AFF189" s="99"/>
      <c r="AFG189" s="99"/>
      <c r="AFH189" s="99"/>
      <c r="AFI189" s="99"/>
      <c r="AFJ189" s="99"/>
      <c r="AFK189" s="99"/>
      <c r="AFL189" s="99"/>
      <c r="AFM189" s="99"/>
      <c r="AFN189" s="99"/>
      <c r="AFO189" s="99"/>
      <c r="AFP189" s="99"/>
      <c r="AFQ189" s="99"/>
      <c r="AFR189" s="99"/>
      <c r="AFS189" s="99"/>
      <c r="AFT189" s="99"/>
      <c r="AFU189" s="99"/>
      <c r="AFV189" s="99"/>
      <c r="AFW189" s="99"/>
      <c r="AFX189" s="99"/>
      <c r="AFY189" s="99"/>
      <c r="AFZ189" s="99"/>
      <c r="AGA189" s="99"/>
      <c r="AGB189" s="99"/>
      <c r="AGC189" s="99"/>
      <c r="AGD189" s="99"/>
      <c r="AGE189" s="99"/>
      <c r="AGF189" s="99"/>
      <c r="AGG189" s="99"/>
      <c r="AGH189" s="99"/>
      <c r="AGI189" s="99"/>
      <c r="AGJ189" s="99"/>
      <c r="AGK189" s="99"/>
      <c r="AGL189" s="99"/>
      <c r="AGM189" s="99"/>
      <c r="AGN189" s="99"/>
      <c r="AGO189" s="99"/>
      <c r="AGP189" s="99"/>
      <c r="AGQ189" s="99"/>
      <c r="AGR189" s="99"/>
      <c r="AGS189" s="99"/>
      <c r="AGT189" s="99"/>
      <c r="AGU189" s="99"/>
      <c r="AGV189" s="99"/>
      <c r="AGW189" s="99"/>
      <c r="AGX189" s="99"/>
      <c r="AGY189" s="99"/>
      <c r="AGZ189" s="99"/>
      <c r="AHA189" s="99"/>
      <c r="AHB189" s="99"/>
      <c r="AHC189" s="99"/>
      <c r="AHD189" s="99"/>
      <c r="AHE189" s="99"/>
      <c r="AHF189" s="99"/>
      <c r="AHG189" s="99"/>
      <c r="AHH189" s="99"/>
      <c r="AHI189" s="99"/>
      <c r="AHJ189" s="99"/>
      <c r="AHK189" s="99"/>
      <c r="AHL189" s="99"/>
      <c r="AHM189" s="99"/>
      <c r="AHN189" s="99"/>
      <c r="AHO189" s="99"/>
      <c r="AHP189" s="99"/>
      <c r="AHQ189" s="99"/>
      <c r="AHR189" s="99"/>
      <c r="AHS189" s="99"/>
      <c r="AHT189" s="99"/>
      <c r="AHU189" s="99"/>
      <c r="AHV189" s="99"/>
      <c r="AHW189" s="99"/>
      <c r="AHX189" s="99"/>
      <c r="AHY189" s="99"/>
      <c r="AHZ189" s="99"/>
      <c r="AIA189" s="99"/>
      <c r="AIB189" s="99"/>
      <c r="AIC189" s="99"/>
      <c r="AID189" s="99"/>
      <c r="AIE189" s="99"/>
      <c r="AIF189" s="99"/>
      <c r="AIG189" s="99"/>
      <c r="AIH189" s="99"/>
      <c r="AII189" s="99"/>
      <c r="AIJ189" s="99"/>
      <c r="AIK189" s="99"/>
      <c r="AIL189" s="99"/>
      <c r="AIM189" s="99"/>
      <c r="AIN189" s="99"/>
      <c r="AIO189" s="99"/>
      <c r="AIP189" s="99"/>
      <c r="AIQ189" s="99"/>
      <c r="AIR189" s="99"/>
      <c r="AIS189" s="99"/>
      <c r="AIT189" s="99"/>
      <c r="AIU189" s="99"/>
      <c r="AIV189" s="99"/>
      <c r="AIW189" s="99"/>
      <c r="AIX189" s="99"/>
      <c r="AIY189" s="99"/>
      <c r="AIZ189" s="99"/>
      <c r="AJA189" s="99"/>
      <c r="AJB189" s="99"/>
      <c r="AJC189" s="99"/>
      <c r="AJD189" s="99"/>
      <c r="AJE189" s="99"/>
      <c r="AJF189" s="99"/>
      <c r="AJG189" s="99"/>
      <c r="AJH189" s="99"/>
      <c r="AJI189" s="99"/>
      <c r="AJJ189" s="99"/>
      <c r="AJK189" s="99"/>
      <c r="AJL189" s="99"/>
      <c r="AJM189" s="99"/>
      <c r="AJN189" s="99"/>
      <c r="AJO189" s="99"/>
      <c r="AJP189" s="99"/>
      <c r="AJQ189" s="99"/>
      <c r="AJR189" s="99"/>
      <c r="AJS189" s="99"/>
      <c r="AJT189" s="99"/>
      <c r="AJU189" s="99"/>
      <c r="AJV189" s="99"/>
      <c r="AJW189" s="99"/>
      <c r="AJX189" s="99"/>
      <c r="AJY189" s="99"/>
      <c r="AJZ189" s="99"/>
      <c r="AKA189" s="99"/>
      <c r="AKB189" s="99"/>
      <c r="AKC189" s="99"/>
      <c r="AKD189" s="99"/>
      <c r="AKE189" s="99"/>
      <c r="AKF189" s="99"/>
      <c r="AKG189" s="99"/>
      <c r="AKH189" s="99"/>
      <c r="AKI189" s="99"/>
      <c r="AKJ189" s="99"/>
      <c r="AKK189" s="99"/>
      <c r="AKL189" s="99"/>
      <c r="AKM189" s="99"/>
      <c r="AKN189" s="99"/>
      <c r="AKO189" s="99"/>
      <c r="AKP189" s="99"/>
      <c r="AKQ189" s="99"/>
      <c r="AKR189" s="99"/>
      <c r="AKS189" s="99"/>
      <c r="AKT189" s="99"/>
      <c r="AKU189" s="99"/>
      <c r="AKV189" s="99"/>
      <c r="AKW189" s="99"/>
      <c r="AKX189" s="99"/>
      <c r="AKY189" s="99"/>
      <c r="AKZ189" s="99"/>
      <c r="ALA189" s="99"/>
      <c r="ALB189" s="99"/>
      <c r="ALC189" s="99"/>
      <c r="ALD189" s="99"/>
      <c r="ALE189" s="99"/>
      <c r="ALF189" s="99"/>
      <c r="ALG189" s="99"/>
      <c r="ALH189" s="99"/>
      <c r="ALI189" s="99"/>
      <c r="ALJ189" s="99"/>
      <c r="ALK189" s="99"/>
      <c r="ALL189" s="99"/>
      <c r="ALM189" s="99"/>
      <c r="ALN189" s="99"/>
      <c r="ALO189" s="99"/>
      <c r="ALP189" s="99"/>
      <c r="ALQ189" s="99"/>
      <c r="ALR189" s="99"/>
      <c r="ALS189" s="99"/>
      <c r="ALT189" s="99"/>
      <c r="ALU189" s="99"/>
      <c r="ALV189" s="99"/>
      <c r="ALW189" s="99"/>
      <c r="ALX189" s="99"/>
      <c r="ALY189" s="99"/>
      <c r="ALZ189" s="99"/>
      <c r="AMA189" s="99"/>
      <c r="AMB189" s="99"/>
      <c r="AMC189" s="99"/>
      <c r="AMD189" s="99"/>
      <c r="AME189" s="99"/>
      <c r="AMF189" s="99"/>
      <c r="AMG189" s="99"/>
      <c r="AMH189" s="99"/>
      <c r="AMI189" s="99"/>
      <c r="AMJ189" s="99"/>
      <c r="AMK189" s="99"/>
    </row>
    <row r="190" spans="1:1025" customFormat="1" ht="79.5" customHeight="1" thickBot="1" x14ac:dyDescent="0.3">
      <c r="A190" s="100"/>
      <c r="B190" s="98" t="s">
        <v>251</v>
      </c>
      <c r="C190" s="103" t="s">
        <v>252</v>
      </c>
      <c r="D190" s="213" t="s">
        <v>202</v>
      </c>
      <c r="E190" s="214"/>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99"/>
      <c r="FU190" s="99"/>
      <c r="FV190" s="99"/>
      <c r="FW190" s="99"/>
      <c r="FX190" s="99"/>
      <c r="FY190" s="99"/>
      <c r="FZ190" s="99"/>
      <c r="GA190" s="99"/>
      <c r="GB190" s="99"/>
      <c r="GC190" s="99"/>
      <c r="GD190" s="99"/>
      <c r="GE190" s="99"/>
      <c r="GF190" s="99"/>
      <c r="GG190" s="99"/>
      <c r="GH190" s="99"/>
      <c r="GI190" s="99"/>
      <c r="GJ190" s="99"/>
      <c r="GK190" s="99"/>
      <c r="GL190" s="99"/>
      <c r="GM190" s="99"/>
      <c r="GN190" s="99"/>
      <c r="GO190" s="99"/>
      <c r="GP190" s="99"/>
      <c r="GQ190" s="99"/>
      <c r="GR190" s="99"/>
      <c r="GS190" s="99"/>
      <c r="GT190" s="99"/>
      <c r="GU190" s="99"/>
      <c r="GV190" s="99"/>
      <c r="GW190" s="99"/>
      <c r="GX190" s="99"/>
      <c r="GY190" s="99"/>
      <c r="GZ190" s="99"/>
      <c r="HA190" s="99"/>
      <c r="HB190" s="99"/>
      <c r="HC190" s="99"/>
      <c r="HD190" s="99"/>
      <c r="HE190" s="99"/>
      <c r="HF190" s="99"/>
      <c r="HG190" s="99"/>
      <c r="HH190" s="99"/>
      <c r="HI190" s="99"/>
      <c r="HJ190" s="99"/>
      <c r="HK190" s="99"/>
      <c r="HL190" s="99"/>
      <c r="HM190" s="99"/>
      <c r="HN190" s="99"/>
      <c r="HO190" s="99"/>
      <c r="HP190" s="99"/>
      <c r="HQ190" s="99"/>
      <c r="HR190" s="99"/>
      <c r="HS190" s="99"/>
      <c r="HT190" s="99"/>
      <c r="HU190" s="99"/>
      <c r="HV190" s="99"/>
      <c r="HW190" s="99"/>
      <c r="HX190" s="99"/>
      <c r="HY190" s="99"/>
      <c r="HZ190" s="99"/>
      <c r="IA190" s="99"/>
      <c r="IB190" s="99"/>
      <c r="IC190" s="99"/>
      <c r="ID190" s="99"/>
      <c r="IE190" s="99"/>
      <c r="IF190" s="99"/>
      <c r="IG190" s="99"/>
      <c r="IH190" s="99"/>
      <c r="II190" s="99"/>
      <c r="IJ190" s="99"/>
      <c r="IK190" s="99"/>
      <c r="IL190" s="99"/>
      <c r="IM190" s="99"/>
      <c r="IN190" s="99"/>
      <c r="IO190" s="99"/>
      <c r="IP190" s="99"/>
      <c r="IQ190" s="99"/>
      <c r="IR190" s="99"/>
      <c r="IS190" s="99"/>
      <c r="IT190" s="99"/>
      <c r="IU190" s="99"/>
      <c r="IV190" s="99"/>
      <c r="IW190" s="99"/>
      <c r="IX190" s="99"/>
      <c r="IY190" s="99"/>
      <c r="IZ190" s="99"/>
      <c r="JA190" s="99"/>
      <c r="JB190" s="99"/>
      <c r="JC190" s="99"/>
      <c r="JD190" s="99"/>
      <c r="JE190" s="99"/>
      <c r="JF190" s="99"/>
      <c r="JG190" s="99"/>
      <c r="JH190" s="99"/>
      <c r="JI190" s="99"/>
      <c r="JJ190" s="99"/>
      <c r="JK190" s="99"/>
      <c r="JL190" s="99"/>
      <c r="JM190" s="99"/>
      <c r="JN190" s="99"/>
      <c r="JO190" s="99"/>
      <c r="JP190" s="99"/>
      <c r="JQ190" s="99"/>
      <c r="JR190" s="99"/>
      <c r="JS190" s="99"/>
      <c r="JT190" s="99"/>
      <c r="JU190" s="99"/>
      <c r="JV190" s="99"/>
      <c r="JW190" s="99"/>
      <c r="JX190" s="99"/>
      <c r="JY190" s="99"/>
      <c r="JZ190" s="99"/>
      <c r="KA190" s="99"/>
      <c r="KB190" s="99"/>
      <c r="KC190" s="99"/>
      <c r="KD190" s="99"/>
      <c r="KE190" s="99"/>
      <c r="KF190" s="99"/>
      <c r="KG190" s="99"/>
      <c r="KH190" s="99"/>
      <c r="KI190" s="99"/>
      <c r="KJ190" s="99"/>
      <c r="KK190" s="99"/>
      <c r="KL190" s="99"/>
      <c r="KM190" s="99"/>
      <c r="KN190" s="99"/>
      <c r="KO190" s="99"/>
      <c r="KP190" s="99"/>
      <c r="KQ190" s="99"/>
      <c r="KR190" s="99"/>
      <c r="KS190" s="99"/>
      <c r="KT190" s="99"/>
      <c r="KU190" s="99"/>
      <c r="KV190" s="99"/>
      <c r="KW190" s="99"/>
      <c r="KX190" s="99"/>
      <c r="KY190" s="99"/>
      <c r="KZ190" s="99"/>
      <c r="LA190" s="99"/>
      <c r="LB190" s="99"/>
      <c r="LC190" s="99"/>
      <c r="LD190" s="99"/>
      <c r="LE190" s="99"/>
      <c r="LF190" s="99"/>
      <c r="LG190" s="99"/>
      <c r="LH190" s="99"/>
      <c r="LI190" s="99"/>
      <c r="LJ190" s="99"/>
      <c r="LK190" s="99"/>
      <c r="LL190" s="99"/>
      <c r="LM190" s="99"/>
      <c r="LN190" s="99"/>
      <c r="LO190" s="99"/>
      <c r="LP190" s="99"/>
      <c r="LQ190" s="99"/>
      <c r="LR190" s="99"/>
      <c r="LS190" s="99"/>
      <c r="LT190" s="99"/>
      <c r="LU190" s="99"/>
      <c r="LV190" s="99"/>
      <c r="LW190" s="99"/>
      <c r="LX190" s="99"/>
      <c r="LY190" s="99"/>
      <c r="LZ190" s="99"/>
      <c r="MA190" s="99"/>
      <c r="MB190" s="99"/>
      <c r="MC190" s="99"/>
      <c r="MD190" s="99"/>
      <c r="ME190" s="99"/>
      <c r="MF190" s="99"/>
      <c r="MG190" s="99"/>
      <c r="MH190" s="99"/>
      <c r="MI190" s="99"/>
      <c r="MJ190" s="99"/>
      <c r="MK190" s="99"/>
      <c r="ML190" s="99"/>
      <c r="MM190" s="99"/>
      <c r="MN190" s="99"/>
      <c r="MO190" s="99"/>
      <c r="MP190" s="99"/>
      <c r="MQ190" s="99"/>
      <c r="MR190" s="99"/>
      <c r="MS190" s="99"/>
      <c r="MT190" s="99"/>
      <c r="MU190" s="99"/>
      <c r="MV190" s="99"/>
      <c r="MW190" s="99"/>
      <c r="MX190" s="99"/>
      <c r="MY190" s="99"/>
      <c r="MZ190" s="99"/>
      <c r="NA190" s="99"/>
      <c r="NB190" s="99"/>
      <c r="NC190" s="99"/>
      <c r="ND190" s="99"/>
      <c r="NE190" s="99"/>
      <c r="NF190" s="99"/>
      <c r="NG190" s="99"/>
      <c r="NH190" s="99"/>
      <c r="NI190" s="99"/>
      <c r="NJ190" s="99"/>
      <c r="NK190" s="99"/>
      <c r="NL190" s="99"/>
      <c r="NM190" s="99"/>
      <c r="NN190" s="99"/>
      <c r="NO190" s="99"/>
      <c r="NP190" s="99"/>
      <c r="NQ190" s="99"/>
      <c r="NR190" s="99"/>
      <c r="NS190" s="99"/>
      <c r="NT190" s="99"/>
      <c r="NU190" s="99"/>
      <c r="NV190" s="99"/>
      <c r="NW190" s="99"/>
      <c r="NX190" s="99"/>
      <c r="NY190" s="99"/>
      <c r="NZ190" s="99"/>
      <c r="OA190" s="99"/>
      <c r="OB190" s="99"/>
      <c r="OC190" s="99"/>
      <c r="OD190" s="99"/>
      <c r="OE190" s="99"/>
      <c r="OF190" s="99"/>
      <c r="OG190" s="99"/>
      <c r="OH190" s="99"/>
      <c r="OI190" s="99"/>
      <c r="OJ190" s="99"/>
      <c r="OK190" s="99"/>
      <c r="OL190" s="99"/>
      <c r="OM190" s="99"/>
      <c r="ON190" s="99"/>
      <c r="OO190" s="99"/>
      <c r="OP190" s="99"/>
      <c r="OQ190" s="99"/>
      <c r="OR190" s="99"/>
      <c r="OS190" s="99"/>
      <c r="OT190" s="99"/>
      <c r="OU190" s="99"/>
      <c r="OV190" s="99"/>
      <c r="OW190" s="99"/>
      <c r="OX190" s="99"/>
      <c r="OY190" s="99"/>
      <c r="OZ190" s="99"/>
      <c r="PA190" s="99"/>
      <c r="PB190" s="99"/>
      <c r="PC190" s="99"/>
      <c r="PD190" s="99"/>
      <c r="PE190" s="99"/>
      <c r="PF190" s="99"/>
      <c r="PG190" s="99"/>
      <c r="PH190" s="99"/>
      <c r="PI190" s="99"/>
      <c r="PJ190" s="99"/>
      <c r="PK190" s="99"/>
      <c r="PL190" s="99"/>
      <c r="PM190" s="99"/>
      <c r="PN190" s="99"/>
      <c r="PO190" s="99"/>
      <c r="PP190" s="99"/>
      <c r="PQ190" s="99"/>
      <c r="PR190" s="99"/>
      <c r="PS190" s="99"/>
      <c r="PT190" s="99"/>
      <c r="PU190" s="99"/>
      <c r="PV190" s="99"/>
      <c r="PW190" s="99"/>
      <c r="PX190" s="99"/>
      <c r="PY190" s="99"/>
      <c r="PZ190" s="99"/>
      <c r="QA190" s="99"/>
      <c r="QB190" s="99"/>
      <c r="QC190" s="99"/>
      <c r="QD190" s="99"/>
      <c r="QE190" s="99"/>
      <c r="QF190" s="99"/>
      <c r="QG190" s="99"/>
      <c r="QH190" s="99"/>
      <c r="QI190" s="99"/>
      <c r="QJ190" s="99"/>
      <c r="QK190" s="99"/>
      <c r="QL190" s="99"/>
      <c r="QM190" s="99"/>
      <c r="QN190" s="99"/>
      <c r="QO190" s="99"/>
      <c r="QP190" s="99"/>
      <c r="QQ190" s="99"/>
      <c r="QR190" s="99"/>
      <c r="QS190" s="99"/>
      <c r="QT190" s="99"/>
      <c r="QU190" s="99"/>
      <c r="QV190" s="99"/>
      <c r="QW190" s="99"/>
      <c r="QX190" s="99"/>
      <c r="QY190" s="99"/>
      <c r="QZ190" s="99"/>
      <c r="RA190" s="99"/>
      <c r="RB190" s="99"/>
      <c r="RC190" s="99"/>
      <c r="RD190" s="99"/>
      <c r="RE190" s="99"/>
      <c r="RF190" s="99"/>
      <c r="RG190" s="99"/>
      <c r="RH190" s="99"/>
      <c r="RI190" s="99"/>
      <c r="RJ190" s="99"/>
      <c r="RK190" s="99"/>
      <c r="RL190" s="99"/>
      <c r="RM190" s="99"/>
      <c r="RN190" s="99"/>
      <c r="RO190" s="99"/>
      <c r="RP190" s="99"/>
      <c r="RQ190" s="99"/>
      <c r="RR190" s="99"/>
      <c r="RS190" s="99"/>
      <c r="RT190" s="99"/>
      <c r="RU190" s="99"/>
      <c r="RV190" s="99"/>
      <c r="RW190" s="99"/>
      <c r="RX190" s="99"/>
      <c r="RY190" s="99"/>
      <c r="RZ190" s="99"/>
      <c r="SA190" s="99"/>
      <c r="SB190" s="99"/>
      <c r="SC190" s="99"/>
      <c r="SD190" s="99"/>
      <c r="SE190" s="99"/>
      <c r="SF190" s="99"/>
      <c r="SG190" s="99"/>
      <c r="SH190" s="99"/>
      <c r="SI190" s="99"/>
      <c r="SJ190" s="99"/>
      <c r="SK190" s="99"/>
      <c r="SL190" s="99"/>
      <c r="SM190" s="99"/>
      <c r="SN190" s="99"/>
      <c r="SO190" s="99"/>
      <c r="SP190" s="99"/>
      <c r="SQ190" s="99"/>
      <c r="SR190" s="99"/>
      <c r="SS190" s="99"/>
      <c r="ST190" s="99"/>
      <c r="SU190" s="99"/>
      <c r="SV190" s="99"/>
      <c r="SW190" s="99"/>
      <c r="SX190" s="99"/>
      <c r="SY190" s="99"/>
      <c r="SZ190" s="99"/>
      <c r="TA190" s="99"/>
      <c r="TB190" s="99"/>
      <c r="TC190" s="99"/>
      <c r="TD190" s="99"/>
      <c r="TE190" s="99"/>
      <c r="TF190" s="99"/>
      <c r="TG190" s="99"/>
      <c r="TH190" s="99"/>
      <c r="TI190" s="99"/>
      <c r="TJ190" s="99"/>
      <c r="TK190" s="99"/>
      <c r="TL190" s="99"/>
      <c r="TM190" s="99"/>
      <c r="TN190" s="99"/>
      <c r="TO190" s="99"/>
      <c r="TP190" s="99"/>
      <c r="TQ190" s="99"/>
      <c r="TR190" s="99"/>
      <c r="TS190" s="99"/>
      <c r="TT190" s="99"/>
      <c r="TU190" s="99"/>
      <c r="TV190" s="99"/>
      <c r="TW190" s="99"/>
      <c r="TX190" s="99"/>
      <c r="TY190" s="99"/>
      <c r="TZ190" s="99"/>
      <c r="UA190" s="99"/>
      <c r="UB190" s="99"/>
      <c r="UC190" s="99"/>
      <c r="UD190" s="99"/>
      <c r="UE190" s="99"/>
      <c r="UF190" s="99"/>
      <c r="UG190" s="99"/>
      <c r="UH190" s="99"/>
      <c r="UI190" s="99"/>
      <c r="UJ190" s="99"/>
      <c r="UK190" s="99"/>
      <c r="UL190" s="99"/>
      <c r="UM190" s="99"/>
      <c r="UN190" s="99"/>
      <c r="UO190" s="99"/>
      <c r="UP190" s="99"/>
      <c r="UQ190" s="99"/>
      <c r="UR190" s="99"/>
      <c r="US190" s="99"/>
      <c r="UT190" s="99"/>
      <c r="UU190" s="99"/>
      <c r="UV190" s="99"/>
      <c r="UW190" s="99"/>
      <c r="UX190" s="99"/>
      <c r="UY190" s="99"/>
      <c r="UZ190" s="99"/>
      <c r="VA190" s="99"/>
      <c r="VB190" s="99"/>
      <c r="VC190" s="99"/>
      <c r="VD190" s="99"/>
      <c r="VE190" s="99"/>
      <c r="VF190" s="99"/>
      <c r="VG190" s="99"/>
      <c r="VH190" s="99"/>
      <c r="VI190" s="99"/>
      <c r="VJ190" s="99"/>
      <c r="VK190" s="99"/>
      <c r="VL190" s="99"/>
      <c r="VM190" s="99"/>
      <c r="VN190" s="99"/>
      <c r="VO190" s="99"/>
      <c r="VP190" s="99"/>
      <c r="VQ190" s="99"/>
      <c r="VR190" s="99"/>
      <c r="VS190" s="99"/>
      <c r="VT190" s="99"/>
      <c r="VU190" s="99"/>
      <c r="VV190" s="99"/>
      <c r="VW190" s="99"/>
      <c r="VX190" s="99"/>
      <c r="VY190" s="99"/>
      <c r="VZ190" s="99"/>
      <c r="WA190" s="99"/>
      <c r="WB190" s="99"/>
      <c r="WC190" s="99"/>
      <c r="WD190" s="99"/>
      <c r="WE190" s="99"/>
      <c r="WF190" s="99"/>
      <c r="WG190" s="99"/>
      <c r="WH190" s="99"/>
      <c r="WI190" s="99"/>
      <c r="WJ190" s="99"/>
      <c r="WK190" s="99"/>
      <c r="WL190" s="99"/>
      <c r="WM190" s="99"/>
      <c r="WN190" s="99"/>
      <c r="WO190" s="99"/>
      <c r="WP190" s="99"/>
      <c r="WQ190" s="99"/>
      <c r="WR190" s="99"/>
      <c r="WS190" s="99"/>
      <c r="WT190" s="99"/>
      <c r="WU190" s="99"/>
      <c r="WV190" s="99"/>
      <c r="WW190" s="99"/>
      <c r="WX190" s="99"/>
      <c r="WY190" s="99"/>
      <c r="WZ190" s="99"/>
      <c r="XA190" s="99"/>
      <c r="XB190" s="99"/>
      <c r="XC190" s="99"/>
      <c r="XD190" s="99"/>
      <c r="XE190" s="99"/>
      <c r="XF190" s="99"/>
      <c r="XG190" s="99"/>
      <c r="XH190" s="99"/>
      <c r="XI190" s="99"/>
      <c r="XJ190" s="99"/>
      <c r="XK190" s="99"/>
      <c r="XL190" s="99"/>
      <c r="XM190" s="99"/>
      <c r="XN190" s="99"/>
      <c r="XO190" s="99"/>
      <c r="XP190" s="99"/>
      <c r="XQ190" s="99"/>
      <c r="XR190" s="99"/>
      <c r="XS190" s="99"/>
      <c r="XT190" s="99"/>
      <c r="XU190" s="99"/>
      <c r="XV190" s="99"/>
      <c r="XW190" s="99"/>
      <c r="XX190" s="99"/>
      <c r="XY190" s="99"/>
      <c r="XZ190" s="99"/>
      <c r="YA190" s="99"/>
      <c r="YB190" s="99"/>
      <c r="YC190" s="99"/>
      <c r="YD190" s="99"/>
      <c r="YE190" s="99"/>
      <c r="YF190" s="99"/>
      <c r="YG190" s="99"/>
      <c r="YH190" s="99"/>
      <c r="YI190" s="99"/>
      <c r="YJ190" s="99"/>
      <c r="YK190" s="99"/>
      <c r="YL190" s="99"/>
      <c r="YM190" s="99"/>
      <c r="YN190" s="99"/>
      <c r="YO190" s="99"/>
      <c r="YP190" s="99"/>
      <c r="YQ190" s="99"/>
      <c r="YR190" s="99"/>
      <c r="YS190" s="99"/>
      <c r="YT190" s="99"/>
      <c r="YU190" s="99"/>
      <c r="YV190" s="99"/>
      <c r="YW190" s="99"/>
      <c r="YX190" s="99"/>
      <c r="YY190" s="99"/>
      <c r="YZ190" s="99"/>
      <c r="ZA190" s="99"/>
      <c r="ZB190" s="99"/>
      <c r="ZC190" s="99"/>
      <c r="ZD190" s="99"/>
      <c r="ZE190" s="99"/>
      <c r="ZF190" s="99"/>
      <c r="ZG190" s="99"/>
      <c r="ZH190" s="99"/>
      <c r="ZI190" s="99"/>
      <c r="ZJ190" s="99"/>
      <c r="ZK190" s="99"/>
      <c r="ZL190" s="99"/>
      <c r="ZM190" s="99"/>
      <c r="ZN190" s="99"/>
      <c r="ZO190" s="99"/>
      <c r="ZP190" s="99"/>
      <c r="ZQ190" s="99"/>
      <c r="ZR190" s="99"/>
      <c r="ZS190" s="99"/>
      <c r="ZT190" s="99"/>
      <c r="ZU190" s="99"/>
      <c r="ZV190" s="99"/>
      <c r="ZW190" s="99"/>
      <c r="ZX190" s="99"/>
      <c r="ZY190" s="99"/>
      <c r="ZZ190" s="99"/>
      <c r="AAA190" s="99"/>
      <c r="AAB190" s="99"/>
      <c r="AAC190" s="99"/>
      <c r="AAD190" s="99"/>
      <c r="AAE190" s="99"/>
      <c r="AAF190" s="99"/>
      <c r="AAG190" s="99"/>
      <c r="AAH190" s="99"/>
      <c r="AAI190" s="99"/>
      <c r="AAJ190" s="99"/>
      <c r="AAK190" s="99"/>
      <c r="AAL190" s="99"/>
      <c r="AAM190" s="99"/>
      <c r="AAN190" s="99"/>
      <c r="AAO190" s="99"/>
      <c r="AAP190" s="99"/>
      <c r="AAQ190" s="99"/>
      <c r="AAR190" s="99"/>
      <c r="AAS190" s="99"/>
      <c r="AAT190" s="99"/>
      <c r="AAU190" s="99"/>
      <c r="AAV190" s="99"/>
      <c r="AAW190" s="99"/>
      <c r="AAX190" s="99"/>
      <c r="AAY190" s="99"/>
      <c r="AAZ190" s="99"/>
      <c r="ABA190" s="99"/>
      <c r="ABB190" s="99"/>
      <c r="ABC190" s="99"/>
      <c r="ABD190" s="99"/>
      <c r="ABE190" s="99"/>
      <c r="ABF190" s="99"/>
      <c r="ABG190" s="99"/>
      <c r="ABH190" s="99"/>
      <c r="ABI190" s="99"/>
      <c r="ABJ190" s="99"/>
      <c r="ABK190" s="99"/>
      <c r="ABL190" s="99"/>
      <c r="ABM190" s="99"/>
      <c r="ABN190" s="99"/>
      <c r="ABO190" s="99"/>
      <c r="ABP190" s="99"/>
      <c r="ABQ190" s="99"/>
      <c r="ABR190" s="99"/>
      <c r="ABS190" s="99"/>
      <c r="ABT190" s="99"/>
      <c r="ABU190" s="99"/>
      <c r="ABV190" s="99"/>
      <c r="ABW190" s="99"/>
      <c r="ABX190" s="99"/>
      <c r="ABY190" s="99"/>
      <c r="ABZ190" s="99"/>
      <c r="ACA190" s="99"/>
      <c r="ACB190" s="99"/>
      <c r="ACC190" s="99"/>
      <c r="ACD190" s="99"/>
      <c r="ACE190" s="99"/>
      <c r="ACF190" s="99"/>
      <c r="ACG190" s="99"/>
      <c r="ACH190" s="99"/>
      <c r="ACI190" s="99"/>
      <c r="ACJ190" s="99"/>
      <c r="ACK190" s="99"/>
      <c r="ACL190" s="99"/>
      <c r="ACM190" s="99"/>
      <c r="ACN190" s="99"/>
      <c r="ACO190" s="99"/>
      <c r="ACP190" s="99"/>
      <c r="ACQ190" s="99"/>
      <c r="ACR190" s="99"/>
      <c r="ACS190" s="99"/>
      <c r="ACT190" s="99"/>
      <c r="ACU190" s="99"/>
      <c r="ACV190" s="99"/>
      <c r="ACW190" s="99"/>
      <c r="ACX190" s="99"/>
      <c r="ACY190" s="99"/>
      <c r="ACZ190" s="99"/>
      <c r="ADA190" s="99"/>
      <c r="ADB190" s="99"/>
      <c r="ADC190" s="99"/>
      <c r="ADD190" s="99"/>
      <c r="ADE190" s="99"/>
      <c r="ADF190" s="99"/>
      <c r="ADG190" s="99"/>
      <c r="ADH190" s="99"/>
      <c r="ADI190" s="99"/>
      <c r="ADJ190" s="99"/>
      <c r="ADK190" s="99"/>
      <c r="ADL190" s="99"/>
      <c r="ADM190" s="99"/>
      <c r="ADN190" s="99"/>
      <c r="ADO190" s="99"/>
      <c r="ADP190" s="99"/>
      <c r="ADQ190" s="99"/>
      <c r="ADR190" s="99"/>
      <c r="ADS190" s="99"/>
      <c r="ADT190" s="99"/>
      <c r="ADU190" s="99"/>
      <c r="ADV190" s="99"/>
      <c r="ADW190" s="99"/>
      <c r="ADX190" s="99"/>
      <c r="ADY190" s="99"/>
      <c r="ADZ190" s="99"/>
      <c r="AEA190" s="99"/>
      <c r="AEB190" s="99"/>
      <c r="AEC190" s="99"/>
      <c r="AED190" s="99"/>
      <c r="AEE190" s="99"/>
      <c r="AEF190" s="99"/>
      <c r="AEG190" s="99"/>
      <c r="AEH190" s="99"/>
      <c r="AEI190" s="99"/>
      <c r="AEJ190" s="99"/>
      <c r="AEK190" s="99"/>
      <c r="AEL190" s="99"/>
      <c r="AEM190" s="99"/>
      <c r="AEN190" s="99"/>
      <c r="AEO190" s="99"/>
      <c r="AEP190" s="99"/>
      <c r="AEQ190" s="99"/>
      <c r="AER190" s="99"/>
      <c r="AES190" s="99"/>
      <c r="AET190" s="99"/>
      <c r="AEU190" s="99"/>
      <c r="AEV190" s="99"/>
      <c r="AEW190" s="99"/>
      <c r="AEX190" s="99"/>
      <c r="AEY190" s="99"/>
      <c r="AEZ190" s="99"/>
      <c r="AFA190" s="99"/>
      <c r="AFB190" s="99"/>
      <c r="AFC190" s="99"/>
      <c r="AFD190" s="99"/>
      <c r="AFE190" s="99"/>
      <c r="AFF190" s="99"/>
      <c r="AFG190" s="99"/>
      <c r="AFH190" s="99"/>
      <c r="AFI190" s="99"/>
      <c r="AFJ190" s="99"/>
      <c r="AFK190" s="99"/>
      <c r="AFL190" s="99"/>
      <c r="AFM190" s="99"/>
      <c r="AFN190" s="99"/>
      <c r="AFO190" s="99"/>
      <c r="AFP190" s="99"/>
      <c r="AFQ190" s="99"/>
      <c r="AFR190" s="99"/>
      <c r="AFS190" s="99"/>
      <c r="AFT190" s="99"/>
      <c r="AFU190" s="99"/>
      <c r="AFV190" s="99"/>
      <c r="AFW190" s="99"/>
      <c r="AFX190" s="99"/>
      <c r="AFY190" s="99"/>
      <c r="AFZ190" s="99"/>
      <c r="AGA190" s="99"/>
      <c r="AGB190" s="99"/>
      <c r="AGC190" s="99"/>
      <c r="AGD190" s="99"/>
      <c r="AGE190" s="99"/>
      <c r="AGF190" s="99"/>
      <c r="AGG190" s="99"/>
      <c r="AGH190" s="99"/>
      <c r="AGI190" s="99"/>
      <c r="AGJ190" s="99"/>
      <c r="AGK190" s="99"/>
      <c r="AGL190" s="99"/>
      <c r="AGM190" s="99"/>
      <c r="AGN190" s="99"/>
      <c r="AGO190" s="99"/>
      <c r="AGP190" s="99"/>
      <c r="AGQ190" s="99"/>
      <c r="AGR190" s="99"/>
      <c r="AGS190" s="99"/>
      <c r="AGT190" s="99"/>
      <c r="AGU190" s="99"/>
      <c r="AGV190" s="99"/>
      <c r="AGW190" s="99"/>
      <c r="AGX190" s="99"/>
      <c r="AGY190" s="99"/>
      <c r="AGZ190" s="99"/>
      <c r="AHA190" s="99"/>
      <c r="AHB190" s="99"/>
      <c r="AHC190" s="99"/>
      <c r="AHD190" s="99"/>
      <c r="AHE190" s="99"/>
      <c r="AHF190" s="99"/>
      <c r="AHG190" s="99"/>
      <c r="AHH190" s="99"/>
      <c r="AHI190" s="99"/>
      <c r="AHJ190" s="99"/>
      <c r="AHK190" s="99"/>
      <c r="AHL190" s="99"/>
      <c r="AHM190" s="99"/>
      <c r="AHN190" s="99"/>
      <c r="AHO190" s="99"/>
      <c r="AHP190" s="99"/>
      <c r="AHQ190" s="99"/>
      <c r="AHR190" s="99"/>
      <c r="AHS190" s="99"/>
      <c r="AHT190" s="99"/>
      <c r="AHU190" s="99"/>
      <c r="AHV190" s="99"/>
      <c r="AHW190" s="99"/>
      <c r="AHX190" s="99"/>
      <c r="AHY190" s="99"/>
      <c r="AHZ190" s="99"/>
      <c r="AIA190" s="99"/>
      <c r="AIB190" s="99"/>
      <c r="AIC190" s="99"/>
      <c r="AID190" s="99"/>
      <c r="AIE190" s="99"/>
      <c r="AIF190" s="99"/>
      <c r="AIG190" s="99"/>
      <c r="AIH190" s="99"/>
      <c r="AII190" s="99"/>
      <c r="AIJ190" s="99"/>
      <c r="AIK190" s="99"/>
      <c r="AIL190" s="99"/>
      <c r="AIM190" s="99"/>
      <c r="AIN190" s="99"/>
      <c r="AIO190" s="99"/>
      <c r="AIP190" s="99"/>
      <c r="AIQ190" s="99"/>
      <c r="AIR190" s="99"/>
      <c r="AIS190" s="99"/>
      <c r="AIT190" s="99"/>
      <c r="AIU190" s="99"/>
      <c r="AIV190" s="99"/>
      <c r="AIW190" s="99"/>
      <c r="AIX190" s="99"/>
      <c r="AIY190" s="99"/>
      <c r="AIZ190" s="99"/>
      <c r="AJA190" s="99"/>
      <c r="AJB190" s="99"/>
      <c r="AJC190" s="99"/>
      <c r="AJD190" s="99"/>
      <c r="AJE190" s="99"/>
      <c r="AJF190" s="99"/>
      <c r="AJG190" s="99"/>
      <c r="AJH190" s="99"/>
      <c r="AJI190" s="99"/>
      <c r="AJJ190" s="99"/>
      <c r="AJK190" s="99"/>
      <c r="AJL190" s="99"/>
      <c r="AJM190" s="99"/>
      <c r="AJN190" s="99"/>
      <c r="AJO190" s="99"/>
      <c r="AJP190" s="99"/>
      <c r="AJQ190" s="99"/>
      <c r="AJR190" s="99"/>
      <c r="AJS190" s="99"/>
      <c r="AJT190" s="99"/>
      <c r="AJU190" s="99"/>
      <c r="AJV190" s="99"/>
      <c r="AJW190" s="99"/>
      <c r="AJX190" s="99"/>
      <c r="AJY190" s="99"/>
      <c r="AJZ190" s="99"/>
      <c r="AKA190" s="99"/>
      <c r="AKB190" s="99"/>
      <c r="AKC190" s="99"/>
      <c r="AKD190" s="99"/>
      <c r="AKE190" s="99"/>
      <c r="AKF190" s="99"/>
      <c r="AKG190" s="99"/>
      <c r="AKH190" s="99"/>
      <c r="AKI190" s="99"/>
      <c r="AKJ190" s="99"/>
      <c r="AKK190" s="99"/>
      <c r="AKL190" s="99"/>
      <c r="AKM190" s="99"/>
      <c r="AKN190" s="99"/>
      <c r="AKO190" s="99"/>
      <c r="AKP190" s="99"/>
      <c r="AKQ190" s="99"/>
      <c r="AKR190" s="99"/>
      <c r="AKS190" s="99"/>
      <c r="AKT190" s="99"/>
      <c r="AKU190" s="99"/>
      <c r="AKV190" s="99"/>
      <c r="AKW190" s="99"/>
      <c r="AKX190" s="99"/>
      <c r="AKY190" s="99"/>
      <c r="AKZ190" s="99"/>
      <c r="ALA190" s="99"/>
      <c r="ALB190" s="99"/>
      <c r="ALC190" s="99"/>
      <c r="ALD190" s="99"/>
      <c r="ALE190" s="99"/>
      <c r="ALF190" s="99"/>
      <c r="ALG190" s="99"/>
      <c r="ALH190" s="99"/>
      <c r="ALI190" s="99"/>
      <c r="ALJ190" s="99"/>
      <c r="ALK190" s="99"/>
      <c r="ALL190" s="99"/>
      <c r="ALM190" s="99"/>
      <c r="ALN190" s="99"/>
      <c r="ALO190" s="99"/>
      <c r="ALP190" s="99"/>
      <c r="ALQ190" s="99"/>
      <c r="ALR190" s="99"/>
      <c r="ALS190" s="99"/>
      <c r="ALT190" s="99"/>
      <c r="ALU190" s="99"/>
      <c r="ALV190" s="99"/>
      <c r="ALW190" s="99"/>
      <c r="ALX190" s="99"/>
      <c r="ALY190" s="99"/>
      <c r="ALZ190" s="99"/>
      <c r="AMA190" s="99"/>
      <c r="AMB190" s="99"/>
      <c r="AMC190" s="99"/>
      <c r="AMD190" s="99"/>
      <c r="AME190" s="99"/>
      <c r="AMF190" s="99"/>
      <c r="AMG190" s="99"/>
      <c r="AMH190" s="99"/>
      <c r="AMI190" s="99"/>
      <c r="AMJ190" s="99"/>
      <c r="AMK190" s="99"/>
    </row>
    <row r="191" spans="1:1025" customFormat="1" ht="90" thickBot="1" x14ac:dyDescent="0.3">
      <c r="A191" s="100"/>
      <c r="B191" s="101" t="s">
        <v>253</v>
      </c>
      <c r="C191" s="101" t="s">
        <v>254</v>
      </c>
      <c r="D191" s="213" t="s">
        <v>202</v>
      </c>
      <c r="E191" s="214"/>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c r="GY191" s="99"/>
      <c r="GZ191" s="99"/>
      <c r="HA191" s="99"/>
      <c r="HB191" s="99"/>
      <c r="HC191" s="99"/>
      <c r="HD191" s="99"/>
      <c r="HE191" s="99"/>
      <c r="HF191" s="99"/>
      <c r="HG191" s="99"/>
      <c r="HH191" s="99"/>
      <c r="HI191" s="99"/>
      <c r="HJ191" s="99"/>
      <c r="HK191" s="99"/>
      <c r="HL191" s="99"/>
      <c r="HM191" s="99"/>
      <c r="HN191" s="99"/>
      <c r="HO191" s="99"/>
      <c r="HP191" s="99"/>
      <c r="HQ191" s="99"/>
      <c r="HR191" s="99"/>
      <c r="HS191" s="99"/>
      <c r="HT191" s="99"/>
      <c r="HU191" s="99"/>
      <c r="HV191" s="99"/>
      <c r="HW191" s="99"/>
      <c r="HX191" s="99"/>
      <c r="HY191" s="99"/>
      <c r="HZ191" s="99"/>
      <c r="IA191" s="99"/>
      <c r="IB191" s="99"/>
      <c r="IC191" s="99"/>
      <c r="ID191" s="99"/>
      <c r="IE191" s="99"/>
      <c r="IF191" s="99"/>
      <c r="IG191" s="99"/>
      <c r="IH191" s="99"/>
      <c r="II191" s="99"/>
      <c r="IJ191" s="99"/>
      <c r="IK191" s="99"/>
      <c r="IL191" s="99"/>
      <c r="IM191" s="99"/>
      <c r="IN191" s="99"/>
      <c r="IO191" s="99"/>
      <c r="IP191" s="99"/>
      <c r="IQ191" s="99"/>
      <c r="IR191" s="99"/>
      <c r="IS191" s="99"/>
      <c r="IT191" s="99"/>
      <c r="IU191" s="99"/>
      <c r="IV191" s="99"/>
      <c r="IW191" s="99"/>
      <c r="IX191" s="99"/>
      <c r="IY191" s="99"/>
      <c r="IZ191" s="99"/>
      <c r="JA191" s="99"/>
      <c r="JB191" s="99"/>
      <c r="JC191" s="99"/>
      <c r="JD191" s="99"/>
      <c r="JE191" s="99"/>
      <c r="JF191" s="99"/>
      <c r="JG191" s="99"/>
      <c r="JH191" s="99"/>
      <c r="JI191" s="99"/>
      <c r="JJ191" s="99"/>
      <c r="JK191" s="99"/>
      <c r="JL191" s="99"/>
      <c r="JM191" s="99"/>
      <c r="JN191" s="99"/>
      <c r="JO191" s="99"/>
      <c r="JP191" s="99"/>
      <c r="JQ191" s="99"/>
      <c r="JR191" s="99"/>
      <c r="JS191" s="99"/>
      <c r="JT191" s="99"/>
      <c r="JU191" s="99"/>
      <c r="JV191" s="99"/>
      <c r="JW191" s="99"/>
      <c r="JX191" s="99"/>
      <c r="JY191" s="99"/>
      <c r="JZ191" s="99"/>
      <c r="KA191" s="99"/>
      <c r="KB191" s="99"/>
      <c r="KC191" s="99"/>
      <c r="KD191" s="99"/>
      <c r="KE191" s="99"/>
      <c r="KF191" s="99"/>
      <c r="KG191" s="99"/>
      <c r="KH191" s="99"/>
      <c r="KI191" s="99"/>
      <c r="KJ191" s="99"/>
      <c r="KK191" s="99"/>
      <c r="KL191" s="99"/>
      <c r="KM191" s="99"/>
      <c r="KN191" s="99"/>
      <c r="KO191" s="99"/>
      <c r="KP191" s="99"/>
      <c r="KQ191" s="99"/>
      <c r="KR191" s="99"/>
      <c r="KS191" s="99"/>
      <c r="KT191" s="99"/>
      <c r="KU191" s="99"/>
      <c r="KV191" s="99"/>
      <c r="KW191" s="99"/>
      <c r="KX191" s="99"/>
      <c r="KY191" s="99"/>
      <c r="KZ191" s="99"/>
      <c r="LA191" s="99"/>
      <c r="LB191" s="99"/>
      <c r="LC191" s="99"/>
      <c r="LD191" s="99"/>
      <c r="LE191" s="99"/>
      <c r="LF191" s="99"/>
      <c r="LG191" s="99"/>
      <c r="LH191" s="99"/>
      <c r="LI191" s="99"/>
      <c r="LJ191" s="99"/>
      <c r="LK191" s="99"/>
      <c r="LL191" s="99"/>
      <c r="LM191" s="99"/>
      <c r="LN191" s="99"/>
      <c r="LO191" s="99"/>
      <c r="LP191" s="99"/>
      <c r="LQ191" s="99"/>
      <c r="LR191" s="99"/>
      <c r="LS191" s="99"/>
      <c r="LT191" s="99"/>
      <c r="LU191" s="99"/>
      <c r="LV191" s="99"/>
      <c r="LW191" s="99"/>
      <c r="LX191" s="99"/>
      <c r="LY191" s="99"/>
      <c r="LZ191" s="99"/>
      <c r="MA191" s="99"/>
      <c r="MB191" s="99"/>
      <c r="MC191" s="99"/>
      <c r="MD191" s="99"/>
      <c r="ME191" s="99"/>
      <c r="MF191" s="99"/>
      <c r="MG191" s="99"/>
      <c r="MH191" s="99"/>
      <c r="MI191" s="99"/>
      <c r="MJ191" s="99"/>
      <c r="MK191" s="99"/>
      <c r="ML191" s="99"/>
      <c r="MM191" s="99"/>
      <c r="MN191" s="99"/>
      <c r="MO191" s="99"/>
      <c r="MP191" s="99"/>
      <c r="MQ191" s="99"/>
      <c r="MR191" s="99"/>
      <c r="MS191" s="99"/>
      <c r="MT191" s="99"/>
      <c r="MU191" s="99"/>
      <c r="MV191" s="99"/>
      <c r="MW191" s="99"/>
      <c r="MX191" s="99"/>
      <c r="MY191" s="99"/>
      <c r="MZ191" s="99"/>
      <c r="NA191" s="99"/>
      <c r="NB191" s="99"/>
      <c r="NC191" s="99"/>
      <c r="ND191" s="99"/>
      <c r="NE191" s="99"/>
      <c r="NF191" s="99"/>
      <c r="NG191" s="99"/>
      <c r="NH191" s="99"/>
      <c r="NI191" s="99"/>
      <c r="NJ191" s="99"/>
      <c r="NK191" s="99"/>
      <c r="NL191" s="99"/>
      <c r="NM191" s="99"/>
      <c r="NN191" s="99"/>
      <c r="NO191" s="99"/>
      <c r="NP191" s="99"/>
      <c r="NQ191" s="99"/>
      <c r="NR191" s="99"/>
      <c r="NS191" s="99"/>
      <c r="NT191" s="99"/>
      <c r="NU191" s="99"/>
      <c r="NV191" s="99"/>
      <c r="NW191" s="99"/>
      <c r="NX191" s="99"/>
      <c r="NY191" s="99"/>
      <c r="NZ191" s="99"/>
      <c r="OA191" s="99"/>
      <c r="OB191" s="99"/>
      <c r="OC191" s="99"/>
      <c r="OD191" s="99"/>
      <c r="OE191" s="99"/>
      <c r="OF191" s="99"/>
      <c r="OG191" s="99"/>
      <c r="OH191" s="99"/>
      <c r="OI191" s="99"/>
      <c r="OJ191" s="99"/>
      <c r="OK191" s="99"/>
      <c r="OL191" s="99"/>
      <c r="OM191" s="99"/>
      <c r="ON191" s="99"/>
      <c r="OO191" s="99"/>
      <c r="OP191" s="99"/>
      <c r="OQ191" s="99"/>
      <c r="OR191" s="99"/>
      <c r="OS191" s="99"/>
      <c r="OT191" s="99"/>
      <c r="OU191" s="99"/>
      <c r="OV191" s="99"/>
      <c r="OW191" s="99"/>
      <c r="OX191" s="99"/>
      <c r="OY191" s="99"/>
      <c r="OZ191" s="99"/>
      <c r="PA191" s="99"/>
      <c r="PB191" s="99"/>
      <c r="PC191" s="99"/>
      <c r="PD191" s="99"/>
      <c r="PE191" s="99"/>
      <c r="PF191" s="99"/>
      <c r="PG191" s="99"/>
      <c r="PH191" s="99"/>
      <c r="PI191" s="99"/>
      <c r="PJ191" s="99"/>
      <c r="PK191" s="99"/>
      <c r="PL191" s="99"/>
      <c r="PM191" s="99"/>
      <c r="PN191" s="99"/>
      <c r="PO191" s="99"/>
      <c r="PP191" s="99"/>
      <c r="PQ191" s="99"/>
      <c r="PR191" s="99"/>
      <c r="PS191" s="99"/>
      <c r="PT191" s="99"/>
      <c r="PU191" s="99"/>
      <c r="PV191" s="99"/>
      <c r="PW191" s="99"/>
      <c r="PX191" s="99"/>
      <c r="PY191" s="99"/>
      <c r="PZ191" s="99"/>
      <c r="QA191" s="99"/>
      <c r="QB191" s="99"/>
      <c r="QC191" s="99"/>
      <c r="QD191" s="99"/>
      <c r="QE191" s="99"/>
      <c r="QF191" s="99"/>
      <c r="QG191" s="99"/>
      <c r="QH191" s="99"/>
      <c r="QI191" s="99"/>
      <c r="QJ191" s="99"/>
      <c r="QK191" s="99"/>
      <c r="QL191" s="99"/>
      <c r="QM191" s="99"/>
      <c r="QN191" s="99"/>
      <c r="QO191" s="99"/>
      <c r="QP191" s="99"/>
      <c r="QQ191" s="99"/>
      <c r="QR191" s="99"/>
      <c r="QS191" s="99"/>
      <c r="QT191" s="99"/>
      <c r="QU191" s="99"/>
      <c r="QV191" s="99"/>
      <c r="QW191" s="99"/>
      <c r="QX191" s="99"/>
      <c r="QY191" s="99"/>
      <c r="QZ191" s="99"/>
      <c r="RA191" s="99"/>
      <c r="RB191" s="99"/>
      <c r="RC191" s="99"/>
      <c r="RD191" s="99"/>
      <c r="RE191" s="99"/>
      <c r="RF191" s="99"/>
      <c r="RG191" s="99"/>
      <c r="RH191" s="99"/>
      <c r="RI191" s="99"/>
      <c r="RJ191" s="99"/>
      <c r="RK191" s="99"/>
      <c r="RL191" s="99"/>
      <c r="RM191" s="99"/>
      <c r="RN191" s="99"/>
      <c r="RO191" s="99"/>
      <c r="RP191" s="99"/>
      <c r="RQ191" s="99"/>
      <c r="RR191" s="99"/>
      <c r="RS191" s="99"/>
      <c r="RT191" s="99"/>
      <c r="RU191" s="99"/>
      <c r="RV191" s="99"/>
      <c r="RW191" s="99"/>
      <c r="RX191" s="99"/>
      <c r="RY191" s="99"/>
      <c r="RZ191" s="99"/>
      <c r="SA191" s="99"/>
      <c r="SB191" s="99"/>
      <c r="SC191" s="99"/>
      <c r="SD191" s="99"/>
      <c r="SE191" s="99"/>
      <c r="SF191" s="99"/>
      <c r="SG191" s="99"/>
      <c r="SH191" s="99"/>
      <c r="SI191" s="99"/>
      <c r="SJ191" s="99"/>
      <c r="SK191" s="99"/>
      <c r="SL191" s="99"/>
      <c r="SM191" s="99"/>
      <c r="SN191" s="99"/>
      <c r="SO191" s="99"/>
      <c r="SP191" s="99"/>
      <c r="SQ191" s="99"/>
      <c r="SR191" s="99"/>
      <c r="SS191" s="99"/>
      <c r="ST191" s="99"/>
      <c r="SU191" s="99"/>
      <c r="SV191" s="99"/>
      <c r="SW191" s="99"/>
      <c r="SX191" s="99"/>
      <c r="SY191" s="99"/>
      <c r="SZ191" s="99"/>
      <c r="TA191" s="99"/>
      <c r="TB191" s="99"/>
      <c r="TC191" s="99"/>
      <c r="TD191" s="99"/>
      <c r="TE191" s="99"/>
      <c r="TF191" s="99"/>
      <c r="TG191" s="99"/>
      <c r="TH191" s="99"/>
      <c r="TI191" s="99"/>
      <c r="TJ191" s="99"/>
      <c r="TK191" s="99"/>
      <c r="TL191" s="99"/>
      <c r="TM191" s="99"/>
      <c r="TN191" s="99"/>
      <c r="TO191" s="99"/>
      <c r="TP191" s="99"/>
      <c r="TQ191" s="99"/>
      <c r="TR191" s="99"/>
      <c r="TS191" s="99"/>
      <c r="TT191" s="99"/>
      <c r="TU191" s="99"/>
      <c r="TV191" s="99"/>
      <c r="TW191" s="99"/>
      <c r="TX191" s="99"/>
      <c r="TY191" s="99"/>
      <c r="TZ191" s="99"/>
      <c r="UA191" s="99"/>
      <c r="UB191" s="99"/>
      <c r="UC191" s="99"/>
      <c r="UD191" s="99"/>
      <c r="UE191" s="99"/>
      <c r="UF191" s="99"/>
      <c r="UG191" s="99"/>
      <c r="UH191" s="99"/>
      <c r="UI191" s="99"/>
      <c r="UJ191" s="99"/>
      <c r="UK191" s="99"/>
      <c r="UL191" s="99"/>
      <c r="UM191" s="99"/>
      <c r="UN191" s="99"/>
      <c r="UO191" s="99"/>
      <c r="UP191" s="99"/>
      <c r="UQ191" s="99"/>
      <c r="UR191" s="99"/>
      <c r="US191" s="99"/>
      <c r="UT191" s="99"/>
      <c r="UU191" s="99"/>
      <c r="UV191" s="99"/>
      <c r="UW191" s="99"/>
      <c r="UX191" s="99"/>
      <c r="UY191" s="99"/>
      <c r="UZ191" s="99"/>
      <c r="VA191" s="99"/>
      <c r="VB191" s="99"/>
      <c r="VC191" s="99"/>
      <c r="VD191" s="99"/>
      <c r="VE191" s="99"/>
      <c r="VF191" s="99"/>
      <c r="VG191" s="99"/>
      <c r="VH191" s="99"/>
      <c r="VI191" s="99"/>
      <c r="VJ191" s="99"/>
      <c r="VK191" s="99"/>
      <c r="VL191" s="99"/>
      <c r="VM191" s="99"/>
      <c r="VN191" s="99"/>
      <c r="VO191" s="99"/>
      <c r="VP191" s="99"/>
      <c r="VQ191" s="99"/>
      <c r="VR191" s="99"/>
      <c r="VS191" s="99"/>
      <c r="VT191" s="99"/>
      <c r="VU191" s="99"/>
      <c r="VV191" s="99"/>
      <c r="VW191" s="99"/>
      <c r="VX191" s="99"/>
      <c r="VY191" s="99"/>
      <c r="VZ191" s="99"/>
      <c r="WA191" s="99"/>
      <c r="WB191" s="99"/>
      <c r="WC191" s="99"/>
      <c r="WD191" s="99"/>
      <c r="WE191" s="99"/>
      <c r="WF191" s="99"/>
      <c r="WG191" s="99"/>
      <c r="WH191" s="99"/>
      <c r="WI191" s="99"/>
      <c r="WJ191" s="99"/>
      <c r="WK191" s="99"/>
      <c r="WL191" s="99"/>
      <c r="WM191" s="99"/>
      <c r="WN191" s="99"/>
      <c r="WO191" s="99"/>
      <c r="WP191" s="99"/>
      <c r="WQ191" s="99"/>
      <c r="WR191" s="99"/>
      <c r="WS191" s="99"/>
      <c r="WT191" s="99"/>
      <c r="WU191" s="99"/>
      <c r="WV191" s="99"/>
      <c r="WW191" s="99"/>
      <c r="WX191" s="99"/>
      <c r="WY191" s="99"/>
      <c r="WZ191" s="99"/>
      <c r="XA191" s="99"/>
      <c r="XB191" s="99"/>
      <c r="XC191" s="99"/>
      <c r="XD191" s="99"/>
      <c r="XE191" s="99"/>
      <c r="XF191" s="99"/>
      <c r="XG191" s="99"/>
      <c r="XH191" s="99"/>
      <c r="XI191" s="99"/>
      <c r="XJ191" s="99"/>
      <c r="XK191" s="99"/>
      <c r="XL191" s="99"/>
      <c r="XM191" s="99"/>
      <c r="XN191" s="99"/>
      <c r="XO191" s="99"/>
      <c r="XP191" s="99"/>
      <c r="XQ191" s="99"/>
      <c r="XR191" s="99"/>
      <c r="XS191" s="99"/>
      <c r="XT191" s="99"/>
      <c r="XU191" s="99"/>
      <c r="XV191" s="99"/>
      <c r="XW191" s="99"/>
      <c r="XX191" s="99"/>
      <c r="XY191" s="99"/>
      <c r="XZ191" s="99"/>
      <c r="YA191" s="99"/>
      <c r="YB191" s="99"/>
      <c r="YC191" s="99"/>
      <c r="YD191" s="99"/>
      <c r="YE191" s="99"/>
      <c r="YF191" s="99"/>
      <c r="YG191" s="99"/>
      <c r="YH191" s="99"/>
      <c r="YI191" s="99"/>
      <c r="YJ191" s="99"/>
      <c r="YK191" s="99"/>
      <c r="YL191" s="99"/>
      <c r="YM191" s="99"/>
      <c r="YN191" s="99"/>
      <c r="YO191" s="99"/>
      <c r="YP191" s="99"/>
      <c r="YQ191" s="99"/>
      <c r="YR191" s="99"/>
      <c r="YS191" s="99"/>
      <c r="YT191" s="99"/>
      <c r="YU191" s="99"/>
      <c r="YV191" s="99"/>
      <c r="YW191" s="99"/>
      <c r="YX191" s="99"/>
      <c r="YY191" s="99"/>
      <c r="YZ191" s="99"/>
      <c r="ZA191" s="99"/>
      <c r="ZB191" s="99"/>
      <c r="ZC191" s="99"/>
      <c r="ZD191" s="99"/>
      <c r="ZE191" s="99"/>
      <c r="ZF191" s="99"/>
      <c r="ZG191" s="99"/>
      <c r="ZH191" s="99"/>
      <c r="ZI191" s="99"/>
      <c r="ZJ191" s="99"/>
      <c r="ZK191" s="99"/>
      <c r="ZL191" s="99"/>
      <c r="ZM191" s="99"/>
      <c r="ZN191" s="99"/>
      <c r="ZO191" s="99"/>
      <c r="ZP191" s="99"/>
      <c r="ZQ191" s="99"/>
      <c r="ZR191" s="99"/>
      <c r="ZS191" s="99"/>
      <c r="ZT191" s="99"/>
      <c r="ZU191" s="99"/>
      <c r="ZV191" s="99"/>
      <c r="ZW191" s="99"/>
      <c r="ZX191" s="99"/>
      <c r="ZY191" s="99"/>
      <c r="ZZ191" s="99"/>
      <c r="AAA191" s="99"/>
      <c r="AAB191" s="99"/>
      <c r="AAC191" s="99"/>
      <c r="AAD191" s="99"/>
      <c r="AAE191" s="99"/>
      <c r="AAF191" s="99"/>
      <c r="AAG191" s="99"/>
      <c r="AAH191" s="99"/>
      <c r="AAI191" s="99"/>
      <c r="AAJ191" s="99"/>
      <c r="AAK191" s="99"/>
      <c r="AAL191" s="99"/>
      <c r="AAM191" s="99"/>
      <c r="AAN191" s="99"/>
      <c r="AAO191" s="99"/>
      <c r="AAP191" s="99"/>
      <c r="AAQ191" s="99"/>
      <c r="AAR191" s="99"/>
      <c r="AAS191" s="99"/>
      <c r="AAT191" s="99"/>
      <c r="AAU191" s="99"/>
      <c r="AAV191" s="99"/>
      <c r="AAW191" s="99"/>
      <c r="AAX191" s="99"/>
      <c r="AAY191" s="99"/>
      <c r="AAZ191" s="99"/>
      <c r="ABA191" s="99"/>
      <c r="ABB191" s="99"/>
      <c r="ABC191" s="99"/>
      <c r="ABD191" s="99"/>
      <c r="ABE191" s="99"/>
      <c r="ABF191" s="99"/>
      <c r="ABG191" s="99"/>
      <c r="ABH191" s="99"/>
      <c r="ABI191" s="99"/>
      <c r="ABJ191" s="99"/>
      <c r="ABK191" s="99"/>
      <c r="ABL191" s="99"/>
      <c r="ABM191" s="99"/>
      <c r="ABN191" s="99"/>
      <c r="ABO191" s="99"/>
      <c r="ABP191" s="99"/>
      <c r="ABQ191" s="99"/>
      <c r="ABR191" s="99"/>
      <c r="ABS191" s="99"/>
      <c r="ABT191" s="99"/>
      <c r="ABU191" s="99"/>
      <c r="ABV191" s="99"/>
      <c r="ABW191" s="99"/>
      <c r="ABX191" s="99"/>
      <c r="ABY191" s="99"/>
      <c r="ABZ191" s="99"/>
      <c r="ACA191" s="99"/>
      <c r="ACB191" s="99"/>
      <c r="ACC191" s="99"/>
      <c r="ACD191" s="99"/>
      <c r="ACE191" s="99"/>
      <c r="ACF191" s="99"/>
      <c r="ACG191" s="99"/>
      <c r="ACH191" s="99"/>
      <c r="ACI191" s="99"/>
      <c r="ACJ191" s="99"/>
      <c r="ACK191" s="99"/>
      <c r="ACL191" s="99"/>
      <c r="ACM191" s="99"/>
      <c r="ACN191" s="99"/>
      <c r="ACO191" s="99"/>
      <c r="ACP191" s="99"/>
      <c r="ACQ191" s="99"/>
      <c r="ACR191" s="99"/>
      <c r="ACS191" s="99"/>
      <c r="ACT191" s="99"/>
      <c r="ACU191" s="99"/>
      <c r="ACV191" s="99"/>
      <c r="ACW191" s="99"/>
      <c r="ACX191" s="99"/>
      <c r="ACY191" s="99"/>
      <c r="ACZ191" s="99"/>
      <c r="ADA191" s="99"/>
      <c r="ADB191" s="99"/>
      <c r="ADC191" s="99"/>
      <c r="ADD191" s="99"/>
      <c r="ADE191" s="99"/>
      <c r="ADF191" s="99"/>
      <c r="ADG191" s="99"/>
      <c r="ADH191" s="99"/>
      <c r="ADI191" s="99"/>
      <c r="ADJ191" s="99"/>
      <c r="ADK191" s="99"/>
      <c r="ADL191" s="99"/>
      <c r="ADM191" s="99"/>
      <c r="ADN191" s="99"/>
      <c r="ADO191" s="99"/>
      <c r="ADP191" s="99"/>
      <c r="ADQ191" s="99"/>
      <c r="ADR191" s="99"/>
      <c r="ADS191" s="99"/>
      <c r="ADT191" s="99"/>
      <c r="ADU191" s="99"/>
      <c r="ADV191" s="99"/>
      <c r="ADW191" s="99"/>
      <c r="ADX191" s="99"/>
      <c r="ADY191" s="99"/>
      <c r="ADZ191" s="99"/>
      <c r="AEA191" s="99"/>
      <c r="AEB191" s="99"/>
      <c r="AEC191" s="99"/>
      <c r="AED191" s="99"/>
      <c r="AEE191" s="99"/>
      <c r="AEF191" s="99"/>
      <c r="AEG191" s="99"/>
      <c r="AEH191" s="99"/>
      <c r="AEI191" s="99"/>
      <c r="AEJ191" s="99"/>
      <c r="AEK191" s="99"/>
      <c r="AEL191" s="99"/>
      <c r="AEM191" s="99"/>
      <c r="AEN191" s="99"/>
      <c r="AEO191" s="99"/>
      <c r="AEP191" s="99"/>
      <c r="AEQ191" s="99"/>
      <c r="AER191" s="99"/>
      <c r="AES191" s="99"/>
      <c r="AET191" s="99"/>
      <c r="AEU191" s="99"/>
      <c r="AEV191" s="99"/>
      <c r="AEW191" s="99"/>
      <c r="AEX191" s="99"/>
      <c r="AEY191" s="99"/>
      <c r="AEZ191" s="99"/>
      <c r="AFA191" s="99"/>
      <c r="AFB191" s="99"/>
      <c r="AFC191" s="99"/>
      <c r="AFD191" s="99"/>
      <c r="AFE191" s="99"/>
      <c r="AFF191" s="99"/>
      <c r="AFG191" s="99"/>
      <c r="AFH191" s="99"/>
      <c r="AFI191" s="99"/>
      <c r="AFJ191" s="99"/>
      <c r="AFK191" s="99"/>
      <c r="AFL191" s="99"/>
      <c r="AFM191" s="99"/>
      <c r="AFN191" s="99"/>
      <c r="AFO191" s="99"/>
      <c r="AFP191" s="99"/>
      <c r="AFQ191" s="99"/>
      <c r="AFR191" s="99"/>
      <c r="AFS191" s="99"/>
      <c r="AFT191" s="99"/>
      <c r="AFU191" s="99"/>
      <c r="AFV191" s="99"/>
      <c r="AFW191" s="99"/>
      <c r="AFX191" s="99"/>
      <c r="AFY191" s="99"/>
      <c r="AFZ191" s="99"/>
      <c r="AGA191" s="99"/>
      <c r="AGB191" s="99"/>
      <c r="AGC191" s="99"/>
      <c r="AGD191" s="99"/>
      <c r="AGE191" s="99"/>
      <c r="AGF191" s="99"/>
      <c r="AGG191" s="99"/>
      <c r="AGH191" s="99"/>
      <c r="AGI191" s="99"/>
      <c r="AGJ191" s="99"/>
      <c r="AGK191" s="99"/>
      <c r="AGL191" s="99"/>
      <c r="AGM191" s="99"/>
      <c r="AGN191" s="99"/>
      <c r="AGO191" s="99"/>
      <c r="AGP191" s="99"/>
      <c r="AGQ191" s="99"/>
      <c r="AGR191" s="99"/>
      <c r="AGS191" s="99"/>
      <c r="AGT191" s="99"/>
      <c r="AGU191" s="99"/>
      <c r="AGV191" s="99"/>
      <c r="AGW191" s="99"/>
      <c r="AGX191" s="99"/>
      <c r="AGY191" s="99"/>
      <c r="AGZ191" s="99"/>
      <c r="AHA191" s="99"/>
      <c r="AHB191" s="99"/>
      <c r="AHC191" s="99"/>
      <c r="AHD191" s="99"/>
      <c r="AHE191" s="99"/>
      <c r="AHF191" s="99"/>
      <c r="AHG191" s="99"/>
      <c r="AHH191" s="99"/>
      <c r="AHI191" s="99"/>
      <c r="AHJ191" s="99"/>
      <c r="AHK191" s="99"/>
      <c r="AHL191" s="99"/>
      <c r="AHM191" s="99"/>
      <c r="AHN191" s="99"/>
      <c r="AHO191" s="99"/>
      <c r="AHP191" s="99"/>
      <c r="AHQ191" s="99"/>
      <c r="AHR191" s="99"/>
      <c r="AHS191" s="99"/>
      <c r="AHT191" s="99"/>
      <c r="AHU191" s="99"/>
      <c r="AHV191" s="99"/>
      <c r="AHW191" s="99"/>
      <c r="AHX191" s="99"/>
      <c r="AHY191" s="99"/>
      <c r="AHZ191" s="99"/>
      <c r="AIA191" s="99"/>
      <c r="AIB191" s="99"/>
      <c r="AIC191" s="99"/>
      <c r="AID191" s="99"/>
      <c r="AIE191" s="99"/>
      <c r="AIF191" s="99"/>
      <c r="AIG191" s="99"/>
      <c r="AIH191" s="99"/>
      <c r="AII191" s="99"/>
      <c r="AIJ191" s="99"/>
      <c r="AIK191" s="99"/>
      <c r="AIL191" s="99"/>
      <c r="AIM191" s="99"/>
      <c r="AIN191" s="99"/>
      <c r="AIO191" s="99"/>
      <c r="AIP191" s="99"/>
      <c r="AIQ191" s="99"/>
      <c r="AIR191" s="99"/>
      <c r="AIS191" s="99"/>
      <c r="AIT191" s="99"/>
      <c r="AIU191" s="99"/>
      <c r="AIV191" s="99"/>
      <c r="AIW191" s="99"/>
      <c r="AIX191" s="99"/>
      <c r="AIY191" s="99"/>
      <c r="AIZ191" s="99"/>
      <c r="AJA191" s="99"/>
      <c r="AJB191" s="99"/>
      <c r="AJC191" s="99"/>
      <c r="AJD191" s="99"/>
      <c r="AJE191" s="99"/>
      <c r="AJF191" s="99"/>
      <c r="AJG191" s="99"/>
      <c r="AJH191" s="99"/>
      <c r="AJI191" s="99"/>
      <c r="AJJ191" s="99"/>
      <c r="AJK191" s="99"/>
      <c r="AJL191" s="99"/>
      <c r="AJM191" s="99"/>
      <c r="AJN191" s="99"/>
      <c r="AJO191" s="99"/>
      <c r="AJP191" s="99"/>
      <c r="AJQ191" s="99"/>
      <c r="AJR191" s="99"/>
      <c r="AJS191" s="99"/>
      <c r="AJT191" s="99"/>
      <c r="AJU191" s="99"/>
      <c r="AJV191" s="99"/>
      <c r="AJW191" s="99"/>
      <c r="AJX191" s="99"/>
      <c r="AJY191" s="99"/>
      <c r="AJZ191" s="99"/>
      <c r="AKA191" s="99"/>
      <c r="AKB191" s="99"/>
      <c r="AKC191" s="99"/>
      <c r="AKD191" s="99"/>
      <c r="AKE191" s="99"/>
      <c r="AKF191" s="99"/>
      <c r="AKG191" s="99"/>
      <c r="AKH191" s="99"/>
      <c r="AKI191" s="99"/>
      <c r="AKJ191" s="99"/>
      <c r="AKK191" s="99"/>
      <c r="AKL191" s="99"/>
      <c r="AKM191" s="99"/>
      <c r="AKN191" s="99"/>
      <c r="AKO191" s="99"/>
      <c r="AKP191" s="99"/>
      <c r="AKQ191" s="99"/>
      <c r="AKR191" s="99"/>
      <c r="AKS191" s="99"/>
      <c r="AKT191" s="99"/>
      <c r="AKU191" s="99"/>
      <c r="AKV191" s="99"/>
      <c r="AKW191" s="99"/>
      <c r="AKX191" s="99"/>
      <c r="AKY191" s="99"/>
      <c r="AKZ191" s="99"/>
      <c r="ALA191" s="99"/>
      <c r="ALB191" s="99"/>
      <c r="ALC191" s="99"/>
      <c r="ALD191" s="99"/>
      <c r="ALE191" s="99"/>
      <c r="ALF191" s="99"/>
      <c r="ALG191" s="99"/>
      <c r="ALH191" s="99"/>
      <c r="ALI191" s="99"/>
      <c r="ALJ191" s="99"/>
      <c r="ALK191" s="99"/>
      <c r="ALL191" s="99"/>
      <c r="ALM191" s="99"/>
      <c r="ALN191" s="99"/>
      <c r="ALO191" s="99"/>
      <c r="ALP191" s="99"/>
      <c r="ALQ191" s="99"/>
      <c r="ALR191" s="99"/>
      <c r="ALS191" s="99"/>
      <c r="ALT191" s="99"/>
      <c r="ALU191" s="99"/>
      <c r="ALV191" s="99"/>
      <c r="ALW191" s="99"/>
      <c r="ALX191" s="99"/>
      <c r="ALY191" s="99"/>
      <c r="ALZ191" s="99"/>
      <c r="AMA191" s="99"/>
      <c r="AMB191" s="99"/>
      <c r="AMC191" s="99"/>
      <c r="AMD191" s="99"/>
      <c r="AME191" s="99"/>
      <c r="AMF191" s="99"/>
      <c r="AMG191" s="99"/>
      <c r="AMH191" s="99"/>
      <c r="AMI191" s="99"/>
      <c r="AMJ191" s="99"/>
      <c r="AMK191" s="99"/>
    </row>
    <row r="192" spans="1:1025" customFormat="1" ht="53.25" customHeight="1" thickBot="1" x14ac:dyDescent="0.3">
      <c r="A192" s="133"/>
      <c r="B192" s="98" t="s">
        <v>255</v>
      </c>
      <c r="C192" s="101" t="s">
        <v>256</v>
      </c>
      <c r="D192" s="213" t="s">
        <v>202</v>
      </c>
      <c r="E192" s="214"/>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c r="IN192" s="99"/>
      <c r="IO192" s="99"/>
      <c r="IP192" s="99"/>
      <c r="IQ192" s="99"/>
      <c r="IR192" s="99"/>
      <c r="IS192" s="99"/>
      <c r="IT192" s="99"/>
      <c r="IU192" s="99"/>
      <c r="IV192" s="99"/>
      <c r="IW192" s="99"/>
      <c r="IX192" s="99"/>
      <c r="IY192" s="99"/>
      <c r="IZ192" s="99"/>
      <c r="JA192" s="99"/>
      <c r="JB192" s="99"/>
      <c r="JC192" s="99"/>
      <c r="JD192" s="99"/>
      <c r="JE192" s="99"/>
      <c r="JF192" s="99"/>
      <c r="JG192" s="99"/>
      <c r="JH192" s="99"/>
      <c r="JI192" s="99"/>
      <c r="JJ192" s="99"/>
      <c r="JK192" s="99"/>
      <c r="JL192" s="99"/>
      <c r="JM192" s="99"/>
      <c r="JN192" s="99"/>
      <c r="JO192" s="99"/>
      <c r="JP192" s="99"/>
      <c r="JQ192" s="99"/>
      <c r="JR192" s="99"/>
      <c r="JS192" s="99"/>
      <c r="JT192" s="99"/>
      <c r="JU192" s="99"/>
      <c r="JV192" s="99"/>
      <c r="JW192" s="99"/>
      <c r="JX192" s="99"/>
      <c r="JY192" s="99"/>
      <c r="JZ192" s="99"/>
      <c r="KA192" s="99"/>
      <c r="KB192" s="99"/>
      <c r="KC192" s="99"/>
      <c r="KD192" s="99"/>
      <c r="KE192" s="99"/>
      <c r="KF192" s="99"/>
      <c r="KG192" s="99"/>
      <c r="KH192" s="99"/>
      <c r="KI192" s="99"/>
      <c r="KJ192" s="99"/>
      <c r="KK192" s="99"/>
      <c r="KL192" s="99"/>
      <c r="KM192" s="99"/>
      <c r="KN192" s="99"/>
      <c r="KO192" s="99"/>
      <c r="KP192" s="99"/>
      <c r="KQ192" s="99"/>
      <c r="KR192" s="99"/>
      <c r="KS192" s="99"/>
      <c r="KT192" s="99"/>
      <c r="KU192" s="99"/>
      <c r="KV192" s="99"/>
      <c r="KW192" s="99"/>
      <c r="KX192" s="99"/>
      <c r="KY192" s="99"/>
      <c r="KZ192" s="99"/>
      <c r="LA192" s="99"/>
      <c r="LB192" s="99"/>
      <c r="LC192" s="99"/>
      <c r="LD192" s="99"/>
      <c r="LE192" s="99"/>
      <c r="LF192" s="99"/>
      <c r="LG192" s="99"/>
      <c r="LH192" s="99"/>
      <c r="LI192" s="99"/>
      <c r="LJ192" s="99"/>
      <c r="LK192" s="99"/>
      <c r="LL192" s="99"/>
      <c r="LM192" s="99"/>
      <c r="LN192" s="99"/>
      <c r="LO192" s="99"/>
      <c r="LP192" s="99"/>
      <c r="LQ192" s="99"/>
      <c r="LR192" s="99"/>
      <c r="LS192" s="99"/>
      <c r="LT192" s="99"/>
      <c r="LU192" s="99"/>
      <c r="LV192" s="99"/>
      <c r="LW192" s="99"/>
      <c r="LX192" s="99"/>
      <c r="LY192" s="99"/>
      <c r="LZ192" s="99"/>
      <c r="MA192" s="99"/>
      <c r="MB192" s="99"/>
      <c r="MC192" s="99"/>
      <c r="MD192" s="99"/>
      <c r="ME192" s="99"/>
      <c r="MF192" s="99"/>
      <c r="MG192" s="99"/>
      <c r="MH192" s="99"/>
      <c r="MI192" s="99"/>
      <c r="MJ192" s="99"/>
      <c r="MK192" s="99"/>
      <c r="ML192" s="99"/>
      <c r="MM192" s="99"/>
      <c r="MN192" s="99"/>
      <c r="MO192" s="99"/>
      <c r="MP192" s="99"/>
      <c r="MQ192" s="99"/>
      <c r="MR192" s="99"/>
      <c r="MS192" s="99"/>
      <c r="MT192" s="99"/>
      <c r="MU192" s="99"/>
      <c r="MV192" s="99"/>
      <c r="MW192" s="99"/>
      <c r="MX192" s="99"/>
      <c r="MY192" s="99"/>
      <c r="MZ192" s="99"/>
      <c r="NA192" s="99"/>
      <c r="NB192" s="99"/>
      <c r="NC192" s="99"/>
      <c r="ND192" s="99"/>
      <c r="NE192" s="99"/>
      <c r="NF192" s="99"/>
      <c r="NG192" s="99"/>
      <c r="NH192" s="99"/>
      <c r="NI192" s="99"/>
      <c r="NJ192" s="99"/>
      <c r="NK192" s="99"/>
      <c r="NL192" s="99"/>
      <c r="NM192" s="99"/>
      <c r="NN192" s="99"/>
      <c r="NO192" s="99"/>
      <c r="NP192" s="99"/>
      <c r="NQ192" s="99"/>
      <c r="NR192" s="99"/>
      <c r="NS192" s="99"/>
      <c r="NT192" s="99"/>
      <c r="NU192" s="99"/>
      <c r="NV192" s="99"/>
      <c r="NW192" s="99"/>
      <c r="NX192" s="99"/>
      <c r="NY192" s="99"/>
      <c r="NZ192" s="99"/>
      <c r="OA192" s="99"/>
      <c r="OB192" s="99"/>
      <c r="OC192" s="99"/>
      <c r="OD192" s="99"/>
      <c r="OE192" s="99"/>
      <c r="OF192" s="99"/>
      <c r="OG192" s="99"/>
      <c r="OH192" s="99"/>
      <c r="OI192" s="99"/>
      <c r="OJ192" s="99"/>
      <c r="OK192" s="99"/>
      <c r="OL192" s="99"/>
      <c r="OM192" s="99"/>
      <c r="ON192" s="99"/>
      <c r="OO192" s="99"/>
      <c r="OP192" s="99"/>
      <c r="OQ192" s="99"/>
      <c r="OR192" s="99"/>
      <c r="OS192" s="99"/>
      <c r="OT192" s="99"/>
      <c r="OU192" s="99"/>
      <c r="OV192" s="99"/>
      <c r="OW192" s="99"/>
      <c r="OX192" s="99"/>
      <c r="OY192" s="99"/>
      <c r="OZ192" s="99"/>
      <c r="PA192" s="99"/>
      <c r="PB192" s="99"/>
      <c r="PC192" s="99"/>
      <c r="PD192" s="99"/>
      <c r="PE192" s="99"/>
      <c r="PF192" s="99"/>
      <c r="PG192" s="99"/>
      <c r="PH192" s="99"/>
      <c r="PI192" s="99"/>
      <c r="PJ192" s="99"/>
      <c r="PK192" s="99"/>
      <c r="PL192" s="99"/>
      <c r="PM192" s="99"/>
      <c r="PN192" s="99"/>
      <c r="PO192" s="99"/>
      <c r="PP192" s="99"/>
      <c r="PQ192" s="99"/>
      <c r="PR192" s="99"/>
      <c r="PS192" s="99"/>
      <c r="PT192" s="99"/>
      <c r="PU192" s="99"/>
      <c r="PV192" s="99"/>
      <c r="PW192" s="99"/>
      <c r="PX192" s="99"/>
      <c r="PY192" s="99"/>
      <c r="PZ192" s="99"/>
      <c r="QA192" s="99"/>
      <c r="QB192" s="99"/>
      <c r="QC192" s="99"/>
      <c r="QD192" s="99"/>
      <c r="QE192" s="99"/>
      <c r="QF192" s="99"/>
      <c r="QG192" s="99"/>
      <c r="QH192" s="99"/>
      <c r="QI192" s="99"/>
      <c r="QJ192" s="99"/>
      <c r="QK192" s="99"/>
      <c r="QL192" s="99"/>
      <c r="QM192" s="99"/>
      <c r="QN192" s="99"/>
      <c r="QO192" s="99"/>
      <c r="QP192" s="99"/>
      <c r="QQ192" s="99"/>
      <c r="QR192" s="99"/>
      <c r="QS192" s="99"/>
      <c r="QT192" s="99"/>
      <c r="QU192" s="99"/>
      <c r="QV192" s="99"/>
      <c r="QW192" s="99"/>
      <c r="QX192" s="99"/>
      <c r="QY192" s="99"/>
      <c r="QZ192" s="99"/>
      <c r="RA192" s="99"/>
      <c r="RB192" s="99"/>
      <c r="RC192" s="99"/>
      <c r="RD192" s="99"/>
      <c r="RE192" s="99"/>
      <c r="RF192" s="99"/>
      <c r="RG192" s="99"/>
      <c r="RH192" s="99"/>
      <c r="RI192" s="99"/>
      <c r="RJ192" s="99"/>
      <c r="RK192" s="99"/>
      <c r="RL192" s="99"/>
      <c r="RM192" s="99"/>
      <c r="RN192" s="99"/>
      <c r="RO192" s="99"/>
      <c r="RP192" s="99"/>
      <c r="RQ192" s="99"/>
      <c r="RR192" s="99"/>
      <c r="RS192" s="99"/>
      <c r="RT192" s="99"/>
      <c r="RU192" s="99"/>
      <c r="RV192" s="99"/>
      <c r="RW192" s="99"/>
      <c r="RX192" s="99"/>
      <c r="RY192" s="99"/>
      <c r="RZ192" s="99"/>
      <c r="SA192" s="99"/>
      <c r="SB192" s="99"/>
      <c r="SC192" s="99"/>
      <c r="SD192" s="99"/>
      <c r="SE192" s="99"/>
      <c r="SF192" s="99"/>
      <c r="SG192" s="99"/>
      <c r="SH192" s="99"/>
      <c r="SI192" s="99"/>
      <c r="SJ192" s="99"/>
      <c r="SK192" s="99"/>
      <c r="SL192" s="99"/>
      <c r="SM192" s="99"/>
      <c r="SN192" s="99"/>
      <c r="SO192" s="99"/>
      <c r="SP192" s="99"/>
      <c r="SQ192" s="99"/>
      <c r="SR192" s="99"/>
      <c r="SS192" s="99"/>
      <c r="ST192" s="99"/>
      <c r="SU192" s="99"/>
      <c r="SV192" s="99"/>
      <c r="SW192" s="99"/>
      <c r="SX192" s="99"/>
      <c r="SY192" s="99"/>
      <c r="SZ192" s="99"/>
      <c r="TA192" s="99"/>
      <c r="TB192" s="99"/>
      <c r="TC192" s="99"/>
      <c r="TD192" s="99"/>
      <c r="TE192" s="99"/>
      <c r="TF192" s="99"/>
      <c r="TG192" s="99"/>
      <c r="TH192" s="99"/>
      <c r="TI192" s="99"/>
      <c r="TJ192" s="99"/>
      <c r="TK192" s="99"/>
      <c r="TL192" s="99"/>
      <c r="TM192" s="99"/>
      <c r="TN192" s="99"/>
      <c r="TO192" s="99"/>
      <c r="TP192" s="99"/>
      <c r="TQ192" s="99"/>
      <c r="TR192" s="99"/>
      <c r="TS192" s="99"/>
      <c r="TT192" s="99"/>
      <c r="TU192" s="99"/>
      <c r="TV192" s="99"/>
      <c r="TW192" s="99"/>
      <c r="TX192" s="99"/>
      <c r="TY192" s="99"/>
      <c r="TZ192" s="99"/>
      <c r="UA192" s="99"/>
      <c r="UB192" s="99"/>
      <c r="UC192" s="99"/>
      <c r="UD192" s="99"/>
      <c r="UE192" s="99"/>
      <c r="UF192" s="99"/>
      <c r="UG192" s="99"/>
      <c r="UH192" s="99"/>
      <c r="UI192" s="99"/>
      <c r="UJ192" s="99"/>
      <c r="UK192" s="99"/>
      <c r="UL192" s="99"/>
      <c r="UM192" s="99"/>
      <c r="UN192" s="99"/>
      <c r="UO192" s="99"/>
      <c r="UP192" s="99"/>
      <c r="UQ192" s="99"/>
      <c r="UR192" s="99"/>
      <c r="US192" s="99"/>
      <c r="UT192" s="99"/>
      <c r="UU192" s="99"/>
      <c r="UV192" s="99"/>
      <c r="UW192" s="99"/>
      <c r="UX192" s="99"/>
      <c r="UY192" s="99"/>
      <c r="UZ192" s="99"/>
      <c r="VA192" s="99"/>
      <c r="VB192" s="99"/>
      <c r="VC192" s="99"/>
      <c r="VD192" s="99"/>
      <c r="VE192" s="99"/>
      <c r="VF192" s="99"/>
      <c r="VG192" s="99"/>
      <c r="VH192" s="99"/>
      <c r="VI192" s="99"/>
      <c r="VJ192" s="99"/>
      <c r="VK192" s="99"/>
      <c r="VL192" s="99"/>
      <c r="VM192" s="99"/>
      <c r="VN192" s="99"/>
      <c r="VO192" s="99"/>
      <c r="VP192" s="99"/>
      <c r="VQ192" s="99"/>
      <c r="VR192" s="99"/>
      <c r="VS192" s="99"/>
      <c r="VT192" s="99"/>
      <c r="VU192" s="99"/>
      <c r="VV192" s="99"/>
      <c r="VW192" s="99"/>
      <c r="VX192" s="99"/>
      <c r="VY192" s="99"/>
      <c r="VZ192" s="99"/>
      <c r="WA192" s="99"/>
      <c r="WB192" s="99"/>
      <c r="WC192" s="99"/>
      <c r="WD192" s="99"/>
      <c r="WE192" s="99"/>
      <c r="WF192" s="99"/>
      <c r="WG192" s="99"/>
      <c r="WH192" s="99"/>
      <c r="WI192" s="99"/>
      <c r="WJ192" s="99"/>
      <c r="WK192" s="99"/>
      <c r="WL192" s="99"/>
      <c r="WM192" s="99"/>
      <c r="WN192" s="99"/>
      <c r="WO192" s="99"/>
      <c r="WP192" s="99"/>
      <c r="WQ192" s="99"/>
      <c r="WR192" s="99"/>
      <c r="WS192" s="99"/>
      <c r="WT192" s="99"/>
      <c r="WU192" s="99"/>
      <c r="WV192" s="99"/>
      <c r="WW192" s="99"/>
      <c r="WX192" s="99"/>
      <c r="WY192" s="99"/>
      <c r="WZ192" s="99"/>
      <c r="XA192" s="99"/>
      <c r="XB192" s="99"/>
      <c r="XC192" s="99"/>
      <c r="XD192" s="99"/>
      <c r="XE192" s="99"/>
      <c r="XF192" s="99"/>
      <c r="XG192" s="99"/>
      <c r="XH192" s="99"/>
      <c r="XI192" s="99"/>
      <c r="XJ192" s="99"/>
      <c r="XK192" s="99"/>
      <c r="XL192" s="99"/>
      <c r="XM192" s="99"/>
      <c r="XN192" s="99"/>
      <c r="XO192" s="99"/>
      <c r="XP192" s="99"/>
      <c r="XQ192" s="99"/>
      <c r="XR192" s="99"/>
      <c r="XS192" s="99"/>
      <c r="XT192" s="99"/>
      <c r="XU192" s="99"/>
      <c r="XV192" s="99"/>
      <c r="XW192" s="99"/>
      <c r="XX192" s="99"/>
      <c r="XY192" s="99"/>
      <c r="XZ192" s="99"/>
      <c r="YA192" s="99"/>
      <c r="YB192" s="99"/>
      <c r="YC192" s="99"/>
      <c r="YD192" s="99"/>
      <c r="YE192" s="99"/>
      <c r="YF192" s="99"/>
      <c r="YG192" s="99"/>
      <c r="YH192" s="99"/>
      <c r="YI192" s="99"/>
      <c r="YJ192" s="99"/>
      <c r="YK192" s="99"/>
      <c r="YL192" s="99"/>
      <c r="YM192" s="99"/>
      <c r="YN192" s="99"/>
      <c r="YO192" s="99"/>
      <c r="YP192" s="99"/>
      <c r="YQ192" s="99"/>
      <c r="YR192" s="99"/>
      <c r="YS192" s="99"/>
      <c r="YT192" s="99"/>
      <c r="YU192" s="99"/>
      <c r="YV192" s="99"/>
      <c r="YW192" s="99"/>
      <c r="YX192" s="99"/>
      <c r="YY192" s="99"/>
      <c r="YZ192" s="99"/>
      <c r="ZA192" s="99"/>
      <c r="ZB192" s="99"/>
      <c r="ZC192" s="99"/>
      <c r="ZD192" s="99"/>
      <c r="ZE192" s="99"/>
      <c r="ZF192" s="99"/>
      <c r="ZG192" s="99"/>
      <c r="ZH192" s="99"/>
      <c r="ZI192" s="99"/>
      <c r="ZJ192" s="99"/>
      <c r="ZK192" s="99"/>
      <c r="ZL192" s="99"/>
      <c r="ZM192" s="99"/>
      <c r="ZN192" s="99"/>
      <c r="ZO192" s="99"/>
      <c r="ZP192" s="99"/>
      <c r="ZQ192" s="99"/>
      <c r="ZR192" s="99"/>
      <c r="ZS192" s="99"/>
      <c r="ZT192" s="99"/>
      <c r="ZU192" s="99"/>
      <c r="ZV192" s="99"/>
      <c r="ZW192" s="99"/>
      <c r="ZX192" s="99"/>
      <c r="ZY192" s="99"/>
      <c r="ZZ192" s="99"/>
      <c r="AAA192" s="99"/>
      <c r="AAB192" s="99"/>
      <c r="AAC192" s="99"/>
      <c r="AAD192" s="99"/>
      <c r="AAE192" s="99"/>
      <c r="AAF192" s="99"/>
      <c r="AAG192" s="99"/>
      <c r="AAH192" s="99"/>
      <c r="AAI192" s="99"/>
      <c r="AAJ192" s="99"/>
      <c r="AAK192" s="99"/>
      <c r="AAL192" s="99"/>
      <c r="AAM192" s="99"/>
      <c r="AAN192" s="99"/>
      <c r="AAO192" s="99"/>
      <c r="AAP192" s="99"/>
      <c r="AAQ192" s="99"/>
      <c r="AAR192" s="99"/>
      <c r="AAS192" s="99"/>
      <c r="AAT192" s="99"/>
      <c r="AAU192" s="99"/>
      <c r="AAV192" s="99"/>
      <c r="AAW192" s="99"/>
      <c r="AAX192" s="99"/>
      <c r="AAY192" s="99"/>
      <c r="AAZ192" s="99"/>
      <c r="ABA192" s="99"/>
      <c r="ABB192" s="99"/>
      <c r="ABC192" s="99"/>
      <c r="ABD192" s="99"/>
      <c r="ABE192" s="99"/>
      <c r="ABF192" s="99"/>
      <c r="ABG192" s="99"/>
      <c r="ABH192" s="99"/>
      <c r="ABI192" s="99"/>
      <c r="ABJ192" s="99"/>
      <c r="ABK192" s="99"/>
      <c r="ABL192" s="99"/>
      <c r="ABM192" s="99"/>
      <c r="ABN192" s="99"/>
      <c r="ABO192" s="99"/>
      <c r="ABP192" s="99"/>
      <c r="ABQ192" s="99"/>
      <c r="ABR192" s="99"/>
      <c r="ABS192" s="99"/>
      <c r="ABT192" s="99"/>
      <c r="ABU192" s="99"/>
      <c r="ABV192" s="99"/>
      <c r="ABW192" s="99"/>
      <c r="ABX192" s="99"/>
      <c r="ABY192" s="99"/>
      <c r="ABZ192" s="99"/>
      <c r="ACA192" s="99"/>
      <c r="ACB192" s="99"/>
      <c r="ACC192" s="99"/>
      <c r="ACD192" s="99"/>
      <c r="ACE192" s="99"/>
      <c r="ACF192" s="99"/>
      <c r="ACG192" s="99"/>
      <c r="ACH192" s="99"/>
      <c r="ACI192" s="99"/>
      <c r="ACJ192" s="99"/>
      <c r="ACK192" s="99"/>
      <c r="ACL192" s="99"/>
      <c r="ACM192" s="99"/>
      <c r="ACN192" s="99"/>
      <c r="ACO192" s="99"/>
      <c r="ACP192" s="99"/>
      <c r="ACQ192" s="99"/>
      <c r="ACR192" s="99"/>
      <c r="ACS192" s="99"/>
      <c r="ACT192" s="99"/>
      <c r="ACU192" s="99"/>
      <c r="ACV192" s="99"/>
      <c r="ACW192" s="99"/>
      <c r="ACX192" s="99"/>
      <c r="ACY192" s="99"/>
      <c r="ACZ192" s="99"/>
      <c r="ADA192" s="99"/>
      <c r="ADB192" s="99"/>
      <c r="ADC192" s="99"/>
      <c r="ADD192" s="99"/>
      <c r="ADE192" s="99"/>
      <c r="ADF192" s="99"/>
      <c r="ADG192" s="99"/>
      <c r="ADH192" s="99"/>
      <c r="ADI192" s="99"/>
      <c r="ADJ192" s="99"/>
      <c r="ADK192" s="99"/>
      <c r="ADL192" s="99"/>
      <c r="ADM192" s="99"/>
      <c r="ADN192" s="99"/>
      <c r="ADO192" s="99"/>
      <c r="ADP192" s="99"/>
      <c r="ADQ192" s="99"/>
      <c r="ADR192" s="99"/>
      <c r="ADS192" s="99"/>
      <c r="ADT192" s="99"/>
      <c r="ADU192" s="99"/>
      <c r="ADV192" s="99"/>
      <c r="ADW192" s="99"/>
      <c r="ADX192" s="99"/>
      <c r="ADY192" s="99"/>
      <c r="ADZ192" s="99"/>
      <c r="AEA192" s="99"/>
      <c r="AEB192" s="99"/>
      <c r="AEC192" s="99"/>
      <c r="AED192" s="99"/>
      <c r="AEE192" s="99"/>
      <c r="AEF192" s="99"/>
      <c r="AEG192" s="99"/>
      <c r="AEH192" s="99"/>
      <c r="AEI192" s="99"/>
      <c r="AEJ192" s="99"/>
      <c r="AEK192" s="99"/>
      <c r="AEL192" s="99"/>
      <c r="AEM192" s="99"/>
      <c r="AEN192" s="99"/>
      <c r="AEO192" s="99"/>
      <c r="AEP192" s="99"/>
      <c r="AEQ192" s="99"/>
      <c r="AER192" s="99"/>
      <c r="AES192" s="99"/>
      <c r="AET192" s="99"/>
      <c r="AEU192" s="99"/>
      <c r="AEV192" s="99"/>
      <c r="AEW192" s="99"/>
      <c r="AEX192" s="99"/>
      <c r="AEY192" s="99"/>
      <c r="AEZ192" s="99"/>
      <c r="AFA192" s="99"/>
      <c r="AFB192" s="99"/>
      <c r="AFC192" s="99"/>
      <c r="AFD192" s="99"/>
      <c r="AFE192" s="99"/>
      <c r="AFF192" s="99"/>
      <c r="AFG192" s="99"/>
      <c r="AFH192" s="99"/>
      <c r="AFI192" s="99"/>
      <c r="AFJ192" s="99"/>
      <c r="AFK192" s="99"/>
      <c r="AFL192" s="99"/>
      <c r="AFM192" s="99"/>
      <c r="AFN192" s="99"/>
      <c r="AFO192" s="99"/>
      <c r="AFP192" s="99"/>
      <c r="AFQ192" s="99"/>
      <c r="AFR192" s="99"/>
      <c r="AFS192" s="99"/>
      <c r="AFT192" s="99"/>
      <c r="AFU192" s="99"/>
      <c r="AFV192" s="99"/>
      <c r="AFW192" s="99"/>
      <c r="AFX192" s="99"/>
      <c r="AFY192" s="99"/>
      <c r="AFZ192" s="99"/>
      <c r="AGA192" s="99"/>
      <c r="AGB192" s="99"/>
      <c r="AGC192" s="99"/>
      <c r="AGD192" s="99"/>
      <c r="AGE192" s="99"/>
      <c r="AGF192" s="99"/>
      <c r="AGG192" s="99"/>
      <c r="AGH192" s="99"/>
      <c r="AGI192" s="99"/>
      <c r="AGJ192" s="99"/>
      <c r="AGK192" s="99"/>
      <c r="AGL192" s="99"/>
      <c r="AGM192" s="99"/>
      <c r="AGN192" s="99"/>
      <c r="AGO192" s="99"/>
      <c r="AGP192" s="99"/>
      <c r="AGQ192" s="99"/>
      <c r="AGR192" s="99"/>
      <c r="AGS192" s="99"/>
      <c r="AGT192" s="99"/>
      <c r="AGU192" s="99"/>
      <c r="AGV192" s="99"/>
      <c r="AGW192" s="99"/>
      <c r="AGX192" s="99"/>
      <c r="AGY192" s="99"/>
      <c r="AGZ192" s="99"/>
      <c r="AHA192" s="99"/>
      <c r="AHB192" s="99"/>
      <c r="AHC192" s="99"/>
      <c r="AHD192" s="99"/>
      <c r="AHE192" s="99"/>
      <c r="AHF192" s="99"/>
      <c r="AHG192" s="99"/>
      <c r="AHH192" s="99"/>
      <c r="AHI192" s="99"/>
      <c r="AHJ192" s="99"/>
      <c r="AHK192" s="99"/>
      <c r="AHL192" s="99"/>
      <c r="AHM192" s="99"/>
      <c r="AHN192" s="99"/>
      <c r="AHO192" s="99"/>
      <c r="AHP192" s="99"/>
      <c r="AHQ192" s="99"/>
      <c r="AHR192" s="99"/>
      <c r="AHS192" s="99"/>
      <c r="AHT192" s="99"/>
      <c r="AHU192" s="99"/>
      <c r="AHV192" s="99"/>
      <c r="AHW192" s="99"/>
      <c r="AHX192" s="99"/>
      <c r="AHY192" s="99"/>
      <c r="AHZ192" s="99"/>
      <c r="AIA192" s="99"/>
      <c r="AIB192" s="99"/>
      <c r="AIC192" s="99"/>
      <c r="AID192" s="99"/>
      <c r="AIE192" s="99"/>
      <c r="AIF192" s="99"/>
      <c r="AIG192" s="99"/>
      <c r="AIH192" s="99"/>
      <c r="AII192" s="99"/>
      <c r="AIJ192" s="99"/>
      <c r="AIK192" s="99"/>
      <c r="AIL192" s="99"/>
      <c r="AIM192" s="99"/>
      <c r="AIN192" s="99"/>
      <c r="AIO192" s="99"/>
      <c r="AIP192" s="99"/>
      <c r="AIQ192" s="99"/>
      <c r="AIR192" s="99"/>
      <c r="AIS192" s="99"/>
      <c r="AIT192" s="99"/>
      <c r="AIU192" s="99"/>
      <c r="AIV192" s="99"/>
      <c r="AIW192" s="99"/>
      <c r="AIX192" s="99"/>
      <c r="AIY192" s="99"/>
      <c r="AIZ192" s="99"/>
      <c r="AJA192" s="99"/>
      <c r="AJB192" s="99"/>
      <c r="AJC192" s="99"/>
      <c r="AJD192" s="99"/>
      <c r="AJE192" s="99"/>
      <c r="AJF192" s="99"/>
      <c r="AJG192" s="99"/>
      <c r="AJH192" s="99"/>
      <c r="AJI192" s="99"/>
      <c r="AJJ192" s="99"/>
      <c r="AJK192" s="99"/>
      <c r="AJL192" s="99"/>
      <c r="AJM192" s="99"/>
      <c r="AJN192" s="99"/>
      <c r="AJO192" s="99"/>
      <c r="AJP192" s="99"/>
      <c r="AJQ192" s="99"/>
      <c r="AJR192" s="99"/>
      <c r="AJS192" s="99"/>
      <c r="AJT192" s="99"/>
      <c r="AJU192" s="99"/>
      <c r="AJV192" s="99"/>
      <c r="AJW192" s="99"/>
      <c r="AJX192" s="99"/>
      <c r="AJY192" s="99"/>
      <c r="AJZ192" s="99"/>
      <c r="AKA192" s="99"/>
      <c r="AKB192" s="99"/>
      <c r="AKC192" s="99"/>
      <c r="AKD192" s="99"/>
      <c r="AKE192" s="99"/>
      <c r="AKF192" s="99"/>
      <c r="AKG192" s="99"/>
      <c r="AKH192" s="99"/>
      <c r="AKI192" s="99"/>
      <c r="AKJ192" s="99"/>
      <c r="AKK192" s="99"/>
      <c r="AKL192" s="99"/>
      <c r="AKM192" s="99"/>
      <c r="AKN192" s="99"/>
      <c r="AKO192" s="99"/>
      <c r="AKP192" s="99"/>
      <c r="AKQ192" s="99"/>
      <c r="AKR192" s="99"/>
      <c r="AKS192" s="99"/>
      <c r="AKT192" s="99"/>
      <c r="AKU192" s="99"/>
      <c r="AKV192" s="99"/>
      <c r="AKW192" s="99"/>
      <c r="AKX192" s="99"/>
      <c r="AKY192" s="99"/>
      <c r="AKZ192" s="99"/>
      <c r="ALA192" s="99"/>
      <c r="ALB192" s="99"/>
      <c r="ALC192" s="99"/>
      <c r="ALD192" s="99"/>
      <c r="ALE192" s="99"/>
      <c r="ALF192" s="99"/>
      <c r="ALG192" s="99"/>
      <c r="ALH192" s="99"/>
      <c r="ALI192" s="99"/>
      <c r="ALJ192" s="99"/>
      <c r="ALK192" s="99"/>
      <c r="ALL192" s="99"/>
      <c r="ALM192" s="99"/>
      <c r="ALN192" s="99"/>
      <c r="ALO192" s="99"/>
      <c r="ALP192" s="99"/>
      <c r="ALQ192" s="99"/>
      <c r="ALR192" s="99"/>
      <c r="ALS192" s="99"/>
      <c r="ALT192" s="99"/>
      <c r="ALU192" s="99"/>
      <c r="ALV192" s="99"/>
      <c r="ALW192" s="99"/>
      <c r="ALX192" s="99"/>
      <c r="ALY192" s="99"/>
      <c r="ALZ192" s="99"/>
      <c r="AMA192" s="99"/>
      <c r="AMB192" s="99"/>
      <c r="AMC192" s="99"/>
      <c r="AMD192" s="99"/>
      <c r="AME192" s="99"/>
      <c r="AMF192" s="99"/>
      <c r="AMG192" s="99"/>
      <c r="AMH192" s="99"/>
      <c r="AMI192" s="99"/>
      <c r="AMJ192" s="99"/>
      <c r="AMK192" s="99"/>
    </row>
    <row r="193" spans="1:1025" customFormat="1" ht="51.75" thickBot="1" x14ac:dyDescent="0.3">
      <c r="A193" s="133"/>
      <c r="B193" s="101" t="s">
        <v>257</v>
      </c>
      <c r="C193" s="102" t="s">
        <v>258</v>
      </c>
      <c r="D193" s="213" t="s">
        <v>202</v>
      </c>
      <c r="E193" s="214"/>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c r="IN193" s="99"/>
      <c r="IO193" s="99"/>
      <c r="IP193" s="99"/>
      <c r="IQ193" s="99"/>
      <c r="IR193" s="99"/>
      <c r="IS193" s="99"/>
      <c r="IT193" s="99"/>
      <c r="IU193" s="99"/>
      <c r="IV193" s="99"/>
      <c r="IW193" s="99"/>
      <c r="IX193" s="99"/>
      <c r="IY193" s="99"/>
      <c r="IZ193" s="99"/>
      <c r="JA193" s="99"/>
      <c r="JB193" s="99"/>
      <c r="JC193" s="99"/>
      <c r="JD193" s="99"/>
      <c r="JE193" s="99"/>
      <c r="JF193" s="99"/>
      <c r="JG193" s="99"/>
      <c r="JH193" s="99"/>
      <c r="JI193" s="99"/>
      <c r="JJ193" s="99"/>
      <c r="JK193" s="99"/>
      <c r="JL193" s="99"/>
      <c r="JM193" s="99"/>
      <c r="JN193" s="99"/>
      <c r="JO193" s="99"/>
      <c r="JP193" s="99"/>
      <c r="JQ193" s="99"/>
      <c r="JR193" s="99"/>
      <c r="JS193" s="99"/>
      <c r="JT193" s="99"/>
      <c r="JU193" s="99"/>
      <c r="JV193" s="99"/>
      <c r="JW193" s="99"/>
      <c r="JX193" s="99"/>
      <c r="JY193" s="99"/>
      <c r="JZ193" s="99"/>
      <c r="KA193" s="99"/>
      <c r="KB193" s="99"/>
      <c r="KC193" s="99"/>
      <c r="KD193" s="99"/>
      <c r="KE193" s="99"/>
      <c r="KF193" s="99"/>
      <c r="KG193" s="99"/>
      <c r="KH193" s="99"/>
      <c r="KI193" s="99"/>
      <c r="KJ193" s="99"/>
      <c r="KK193" s="99"/>
      <c r="KL193" s="99"/>
      <c r="KM193" s="99"/>
      <c r="KN193" s="99"/>
      <c r="KO193" s="99"/>
      <c r="KP193" s="99"/>
      <c r="KQ193" s="99"/>
      <c r="KR193" s="99"/>
      <c r="KS193" s="99"/>
      <c r="KT193" s="99"/>
      <c r="KU193" s="99"/>
      <c r="KV193" s="99"/>
      <c r="KW193" s="99"/>
      <c r="KX193" s="99"/>
      <c r="KY193" s="99"/>
      <c r="KZ193" s="99"/>
      <c r="LA193" s="99"/>
      <c r="LB193" s="99"/>
      <c r="LC193" s="99"/>
      <c r="LD193" s="99"/>
      <c r="LE193" s="99"/>
      <c r="LF193" s="99"/>
      <c r="LG193" s="99"/>
      <c r="LH193" s="99"/>
      <c r="LI193" s="99"/>
      <c r="LJ193" s="99"/>
      <c r="LK193" s="99"/>
      <c r="LL193" s="99"/>
      <c r="LM193" s="99"/>
      <c r="LN193" s="99"/>
      <c r="LO193" s="99"/>
      <c r="LP193" s="99"/>
      <c r="LQ193" s="99"/>
      <c r="LR193" s="99"/>
      <c r="LS193" s="99"/>
      <c r="LT193" s="99"/>
      <c r="LU193" s="99"/>
      <c r="LV193" s="99"/>
      <c r="LW193" s="99"/>
      <c r="LX193" s="99"/>
      <c r="LY193" s="99"/>
      <c r="LZ193" s="99"/>
      <c r="MA193" s="99"/>
      <c r="MB193" s="99"/>
      <c r="MC193" s="99"/>
      <c r="MD193" s="99"/>
      <c r="ME193" s="99"/>
      <c r="MF193" s="99"/>
      <c r="MG193" s="99"/>
      <c r="MH193" s="99"/>
      <c r="MI193" s="99"/>
      <c r="MJ193" s="99"/>
      <c r="MK193" s="99"/>
      <c r="ML193" s="99"/>
      <c r="MM193" s="99"/>
      <c r="MN193" s="99"/>
      <c r="MO193" s="99"/>
      <c r="MP193" s="99"/>
      <c r="MQ193" s="99"/>
      <c r="MR193" s="99"/>
      <c r="MS193" s="99"/>
      <c r="MT193" s="99"/>
      <c r="MU193" s="99"/>
      <c r="MV193" s="99"/>
      <c r="MW193" s="99"/>
      <c r="MX193" s="99"/>
      <c r="MY193" s="99"/>
      <c r="MZ193" s="99"/>
      <c r="NA193" s="99"/>
      <c r="NB193" s="99"/>
      <c r="NC193" s="99"/>
      <c r="ND193" s="99"/>
      <c r="NE193" s="99"/>
      <c r="NF193" s="99"/>
      <c r="NG193" s="99"/>
      <c r="NH193" s="99"/>
      <c r="NI193" s="99"/>
      <c r="NJ193" s="99"/>
      <c r="NK193" s="99"/>
      <c r="NL193" s="99"/>
      <c r="NM193" s="99"/>
      <c r="NN193" s="99"/>
      <c r="NO193" s="99"/>
      <c r="NP193" s="99"/>
      <c r="NQ193" s="99"/>
      <c r="NR193" s="99"/>
      <c r="NS193" s="99"/>
      <c r="NT193" s="99"/>
      <c r="NU193" s="99"/>
      <c r="NV193" s="99"/>
      <c r="NW193" s="99"/>
      <c r="NX193" s="99"/>
      <c r="NY193" s="99"/>
      <c r="NZ193" s="99"/>
      <c r="OA193" s="99"/>
      <c r="OB193" s="99"/>
      <c r="OC193" s="99"/>
      <c r="OD193" s="99"/>
      <c r="OE193" s="99"/>
      <c r="OF193" s="99"/>
      <c r="OG193" s="99"/>
      <c r="OH193" s="99"/>
      <c r="OI193" s="99"/>
      <c r="OJ193" s="99"/>
      <c r="OK193" s="99"/>
      <c r="OL193" s="99"/>
      <c r="OM193" s="99"/>
      <c r="ON193" s="99"/>
      <c r="OO193" s="99"/>
      <c r="OP193" s="99"/>
      <c r="OQ193" s="99"/>
      <c r="OR193" s="99"/>
      <c r="OS193" s="99"/>
      <c r="OT193" s="99"/>
      <c r="OU193" s="99"/>
      <c r="OV193" s="99"/>
      <c r="OW193" s="99"/>
      <c r="OX193" s="99"/>
      <c r="OY193" s="99"/>
      <c r="OZ193" s="99"/>
      <c r="PA193" s="99"/>
      <c r="PB193" s="99"/>
      <c r="PC193" s="99"/>
      <c r="PD193" s="99"/>
      <c r="PE193" s="99"/>
      <c r="PF193" s="99"/>
      <c r="PG193" s="99"/>
      <c r="PH193" s="99"/>
      <c r="PI193" s="99"/>
      <c r="PJ193" s="99"/>
      <c r="PK193" s="99"/>
      <c r="PL193" s="99"/>
      <c r="PM193" s="99"/>
      <c r="PN193" s="99"/>
      <c r="PO193" s="99"/>
      <c r="PP193" s="99"/>
      <c r="PQ193" s="99"/>
      <c r="PR193" s="99"/>
      <c r="PS193" s="99"/>
      <c r="PT193" s="99"/>
      <c r="PU193" s="99"/>
      <c r="PV193" s="99"/>
      <c r="PW193" s="99"/>
      <c r="PX193" s="99"/>
      <c r="PY193" s="99"/>
      <c r="PZ193" s="99"/>
      <c r="QA193" s="99"/>
      <c r="QB193" s="99"/>
      <c r="QC193" s="99"/>
      <c r="QD193" s="99"/>
      <c r="QE193" s="99"/>
      <c r="QF193" s="99"/>
      <c r="QG193" s="99"/>
      <c r="QH193" s="99"/>
      <c r="QI193" s="99"/>
      <c r="QJ193" s="99"/>
      <c r="QK193" s="99"/>
      <c r="QL193" s="99"/>
      <c r="QM193" s="99"/>
      <c r="QN193" s="99"/>
      <c r="QO193" s="99"/>
      <c r="QP193" s="99"/>
      <c r="QQ193" s="99"/>
      <c r="QR193" s="99"/>
      <c r="QS193" s="99"/>
      <c r="QT193" s="99"/>
      <c r="QU193" s="99"/>
      <c r="QV193" s="99"/>
      <c r="QW193" s="99"/>
      <c r="QX193" s="99"/>
      <c r="QY193" s="99"/>
      <c r="QZ193" s="99"/>
      <c r="RA193" s="99"/>
      <c r="RB193" s="99"/>
      <c r="RC193" s="99"/>
      <c r="RD193" s="99"/>
      <c r="RE193" s="99"/>
      <c r="RF193" s="99"/>
      <c r="RG193" s="99"/>
      <c r="RH193" s="99"/>
      <c r="RI193" s="99"/>
      <c r="RJ193" s="99"/>
      <c r="RK193" s="99"/>
      <c r="RL193" s="99"/>
      <c r="RM193" s="99"/>
      <c r="RN193" s="99"/>
      <c r="RO193" s="99"/>
      <c r="RP193" s="99"/>
      <c r="RQ193" s="99"/>
      <c r="RR193" s="99"/>
      <c r="RS193" s="99"/>
      <c r="RT193" s="99"/>
      <c r="RU193" s="99"/>
      <c r="RV193" s="99"/>
      <c r="RW193" s="99"/>
      <c r="RX193" s="99"/>
      <c r="RY193" s="99"/>
      <c r="RZ193" s="99"/>
      <c r="SA193" s="99"/>
      <c r="SB193" s="99"/>
      <c r="SC193" s="99"/>
      <c r="SD193" s="99"/>
      <c r="SE193" s="99"/>
      <c r="SF193" s="99"/>
      <c r="SG193" s="99"/>
      <c r="SH193" s="99"/>
      <c r="SI193" s="99"/>
      <c r="SJ193" s="99"/>
      <c r="SK193" s="99"/>
      <c r="SL193" s="99"/>
      <c r="SM193" s="99"/>
      <c r="SN193" s="99"/>
      <c r="SO193" s="99"/>
      <c r="SP193" s="99"/>
      <c r="SQ193" s="99"/>
      <c r="SR193" s="99"/>
      <c r="SS193" s="99"/>
      <c r="ST193" s="99"/>
      <c r="SU193" s="99"/>
      <c r="SV193" s="99"/>
      <c r="SW193" s="99"/>
      <c r="SX193" s="99"/>
      <c r="SY193" s="99"/>
      <c r="SZ193" s="99"/>
      <c r="TA193" s="99"/>
      <c r="TB193" s="99"/>
      <c r="TC193" s="99"/>
      <c r="TD193" s="99"/>
      <c r="TE193" s="99"/>
      <c r="TF193" s="99"/>
      <c r="TG193" s="99"/>
      <c r="TH193" s="99"/>
      <c r="TI193" s="99"/>
      <c r="TJ193" s="99"/>
      <c r="TK193" s="99"/>
      <c r="TL193" s="99"/>
      <c r="TM193" s="99"/>
      <c r="TN193" s="99"/>
      <c r="TO193" s="99"/>
      <c r="TP193" s="99"/>
      <c r="TQ193" s="99"/>
      <c r="TR193" s="99"/>
      <c r="TS193" s="99"/>
      <c r="TT193" s="99"/>
      <c r="TU193" s="99"/>
      <c r="TV193" s="99"/>
      <c r="TW193" s="99"/>
      <c r="TX193" s="99"/>
      <c r="TY193" s="99"/>
      <c r="TZ193" s="99"/>
      <c r="UA193" s="99"/>
      <c r="UB193" s="99"/>
      <c r="UC193" s="99"/>
      <c r="UD193" s="99"/>
      <c r="UE193" s="99"/>
      <c r="UF193" s="99"/>
      <c r="UG193" s="99"/>
      <c r="UH193" s="99"/>
      <c r="UI193" s="99"/>
      <c r="UJ193" s="99"/>
      <c r="UK193" s="99"/>
      <c r="UL193" s="99"/>
      <c r="UM193" s="99"/>
      <c r="UN193" s="99"/>
      <c r="UO193" s="99"/>
      <c r="UP193" s="99"/>
      <c r="UQ193" s="99"/>
      <c r="UR193" s="99"/>
      <c r="US193" s="99"/>
      <c r="UT193" s="99"/>
      <c r="UU193" s="99"/>
      <c r="UV193" s="99"/>
      <c r="UW193" s="99"/>
      <c r="UX193" s="99"/>
      <c r="UY193" s="99"/>
      <c r="UZ193" s="99"/>
      <c r="VA193" s="99"/>
      <c r="VB193" s="99"/>
      <c r="VC193" s="99"/>
      <c r="VD193" s="99"/>
      <c r="VE193" s="99"/>
      <c r="VF193" s="99"/>
      <c r="VG193" s="99"/>
      <c r="VH193" s="99"/>
      <c r="VI193" s="99"/>
      <c r="VJ193" s="99"/>
      <c r="VK193" s="99"/>
      <c r="VL193" s="99"/>
      <c r="VM193" s="99"/>
      <c r="VN193" s="99"/>
      <c r="VO193" s="99"/>
      <c r="VP193" s="99"/>
      <c r="VQ193" s="99"/>
      <c r="VR193" s="99"/>
      <c r="VS193" s="99"/>
      <c r="VT193" s="99"/>
      <c r="VU193" s="99"/>
      <c r="VV193" s="99"/>
      <c r="VW193" s="99"/>
      <c r="VX193" s="99"/>
      <c r="VY193" s="99"/>
      <c r="VZ193" s="99"/>
      <c r="WA193" s="99"/>
      <c r="WB193" s="99"/>
      <c r="WC193" s="99"/>
      <c r="WD193" s="99"/>
      <c r="WE193" s="99"/>
      <c r="WF193" s="99"/>
      <c r="WG193" s="99"/>
      <c r="WH193" s="99"/>
      <c r="WI193" s="99"/>
      <c r="WJ193" s="99"/>
      <c r="WK193" s="99"/>
      <c r="WL193" s="99"/>
      <c r="WM193" s="99"/>
      <c r="WN193" s="99"/>
      <c r="WO193" s="99"/>
      <c r="WP193" s="99"/>
      <c r="WQ193" s="99"/>
      <c r="WR193" s="99"/>
      <c r="WS193" s="99"/>
      <c r="WT193" s="99"/>
      <c r="WU193" s="99"/>
      <c r="WV193" s="99"/>
      <c r="WW193" s="99"/>
      <c r="WX193" s="99"/>
      <c r="WY193" s="99"/>
      <c r="WZ193" s="99"/>
      <c r="XA193" s="99"/>
      <c r="XB193" s="99"/>
      <c r="XC193" s="99"/>
      <c r="XD193" s="99"/>
      <c r="XE193" s="99"/>
      <c r="XF193" s="99"/>
      <c r="XG193" s="99"/>
      <c r="XH193" s="99"/>
      <c r="XI193" s="99"/>
      <c r="XJ193" s="99"/>
      <c r="XK193" s="99"/>
      <c r="XL193" s="99"/>
      <c r="XM193" s="99"/>
      <c r="XN193" s="99"/>
      <c r="XO193" s="99"/>
      <c r="XP193" s="99"/>
      <c r="XQ193" s="99"/>
      <c r="XR193" s="99"/>
      <c r="XS193" s="99"/>
      <c r="XT193" s="99"/>
      <c r="XU193" s="99"/>
      <c r="XV193" s="99"/>
      <c r="XW193" s="99"/>
      <c r="XX193" s="99"/>
      <c r="XY193" s="99"/>
      <c r="XZ193" s="99"/>
      <c r="YA193" s="99"/>
      <c r="YB193" s="99"/>
      <c r="YC193" s="99"/>
      <c r="YD193" s="99"/>
      <c r="YE193" s="99"/>
      <c r="YF193" s="99"/>
      <c r="YG193" s="99"/>
      <c r="YH193" s="99"/>
      <c r="YI193" s="99"/>
      <c r="YJ193" s="99"/>
      <c r="YK193" s="99"/>
      <c r="YL193" s="99"/>
      <c r="YM193" s="99"/>
      <c r="YN193" s="99"/>
      <c r="YO193" s="99"/>
      <c r="YP193" s="99"/>
      <c r="YQ193" s="99"/>
      <c r="YR193" s="99"/>
      <c r="YS193" s="99"/>
      <c r="YT193" s="99"/>
      <c r="YU193" s="99"/>
      <c r="YV193" s="99"/>
      <c r="YW193" s="99"/>
      <c r="YX193" s="99"/>
      <c r="YY193" s="99"/>
      <c r="YZ193" s="99"/>
      <c r="ZA193" s="99"/>
      <c r="ZB193" s="99"/>
      <c r="ZC193" s="99"/>
      <c r="ZD193" s="99"/>
      <c r="ZE193" s="99"/>
      <c r="ZF193" s="99"/>
      <c r="ZG193" s="99"/>
      <c r="ZH193" s="99"/>
      <c r="ZI193" s="99"/>
      <c r="ZJ193" s="99"/>
      <c r="ZK193" s="99"/>
      <c r="ZL193" s="99"/>
      <c r="ZM193" s="99"/>
      <c r="ZN193" s="99"/>
      <c r="ZO193" s="99"/>
      <c r="ZP193" s="99"/>
      <c r="ZQ193" s="99"/>
      <c r="ZR193" s="99"/>
      <c r="ZS193" s="99"/>
      <c r="ZT193" s="99"/>
      <c r="ZU193" s="99"/>
      <c r="ZV193" s="99"/>
      <c r="ZW193" s="99"/>
      <c r="ZX193" s="99"/>
      <c r="ZY193" s="99"/>
      <c r="ZZ193" s="99"/>
      <c r="AAA193" s="99"/>
      <c r="AAB193" s="99"/>
      <c r="AAC193" s="99"/>
      <c r="AAD193" s="99"/>
      <c r="AAE193" s="99"/>
      <c r="AAF193" s="99"/>
      <c r="AAG193" s="99"/>
      <c r="AAH193" s="99"/>
      <c r="AAI193" s="99"/>
      <c r="AAJ193" s="99"/>
      <c r="AAK193" s="99"/>
      <c r="AAL193" s="99"/>
      <c r="AAM193" s="99"/>
      <c r="AAN193" s="99"/>
      <c r="AAO193" s="99"/>
      <c r="AAP193" s="99"/>
      <c r="AAQ193" s="99"/>
      <c r="AAR193" s="99"/>
      <c r="AAS193" s="99"/>
      <c r="AAT193" s="99"/>
      <c r="AAU193" s="99"/>
      <c r="AAV193" s="99"/>
      <c r="AAW193" s="99"/>
      <c r="AAX193" s="99"/>
      <c r="AAY193" s="99"/>
      <c r="AAZ193" s="99"/>
      <c r="ABA193" s="99"/>
      <c r="ABB193" s="99"/>
      <c r="ABC193" s="99"/>
      <c r="ABD193" s="99"/>
      <c r="ABE193" s="99"/>
      <c r="ABF193" s="99"/>
      <c r="ABG193" s="99"/>
      <c r="ABH193" s="99"/>
      <c r="ABI193" s="99"/>
      <c r="ABJ193" s="99"/>
      <c r="ABK193" s="99"/>
      <c r="ABL193" s="99"/>
      <c r="ABM193" s="99"/>
      <c r="ABN193" s="99"/>
      <c r="ABO193" s="99"/>
      <c r="ABP193" s="99"/>
      <c r="ABQ193" s="99"/>
      <c r="ABR193" s="99"/>
      <c r="ABS193" s="99"/>
      <c r="ABT193" s="99"/>
      <c r="ABU193" s="99"/>
      <c r="ABV193" s="99"/>
      <c r="ABW193" s="99"/>
      <c r="ABX193" s="99"/>
      <c r="ABY193" s="99"/>
      <c r="ABZ193" s="99"/>
      <c r="ACA193" s="99"/>
      <c r="ACB193" s="99"/>
      <c r="ACC193" s="99"/>
      <c r="ACD193" s="99"/>
      <c r="ACE193" s="99"/>
      <c r="ACF193" s="99"/>
      <c r="ACG193" s="99"/>
      <c r="ACH193" s="99"/>
      <c r="ACI193" s="99"/>
      <c r="ACJ193" s="99"/>
      <c r="ACK193" s="99"/>
      <c r="ACL193" s="99"/>
      <c r="ACM193" s="99"/>
      <c r="ACN193" s="99"/>
      <c r="ACO193" s="99"/>
      <c r="ACP193" s="99"/>
      <c r="ACQ193" s="99"/>
      <c r="ACR193" s="99"/>
      <c r="ACS193" s="99"/>
      <c r="ACT193" s="99"/>
      <c r="ACU193" s="99"/>
      <c r="ACV193" s="99"/>
      <c r="ACW193" s="99"/>
      <c r="ACX193" s="99"/>
      <c r="ACY193" s="99"/>
      <c r="ACZ193" s="99"/>
      <c r="ADA193" s="99"/>
      <c r="ADB193" s="99"/>
      <c r="ADC193" s="99"/>
      <c r="ADD193" s="99"/>
      <c r="ADE193" s="99"/>
      <c r="ADF193" s="99"/>
      <c r="ADG193" s="99"/>
      <c r="ADH193" s="99"/>
      <c r="ADI193" s="99"/>
      <c r="ADJ193" s="99"/>
      <c r="ADK193" s="99"/>
      <c r="ADL193" s="99"/>
      <c r="ADM193" s="99"/>
      <c r="ADN193" s="99"/>
      <c r="ADO193" s="99"/>
      <c r="ADP193" s="99"/>
      <c r="ADQ193" s="99"/>
      <c r="ADR193" s="99"/>
      <c r="ADS193" s="99"/>
      <c r="ADT193" s="99"/>
      <c r="ADU193" s="99"/>
      <c r="ADV193" s="99"/>
      <c r="ADW193" s="99"/>
      <c r="ADX193" s="99"/>
      <c r="ADY193" s="99"/>
      <c r="ADZ193" s="99"/>
      <c r="AEA193" s="99"/>
      <c r="AEB193" s="99"/>
      <c r="AEC193" s="99"/>
      <c r="AED193" s="99"/>
      <c r="AEE193" s="99"/>
      <c r="AEF193" s="99"/>
      <c r="AEG193" s="99"/>
      <c r="AEH193" s="99"/>
      <c r="AEI193" s="99"/>
      <c r="AEJ193" s="99"/>
      <c r="AEK193" s="99"/>
      <c r="AEL193" s="99"/>
      <c r="AEM193" s="99"/>
      <c r="AEN193" s="99"/>
      <c r="AEO193" s="99"/>
      <c r="AEP193" s="99"/>
      <c r="AEQ193" s="99"/>
      <c r="AER193" s="99"/>
      <c r="AES193" s="99"/>
      <c r="AET193" s="99"/>
      <c r="AEU193" s="99"/>
      <c r="AEV193" s="99"/>
      <c r="AEW193" s="99"/>
      <c r="AEX193" s="99"/>
      <c r="AEY193" s="99"/>
      <c r="AEZ193" s="99"/>
      <c r="AFA193" s="99"/>
      <c r="AFB193" s="99"/>
      <c r="AFC193" s="99"/>
      <c r="AFD193" s="99"/>
      <c r="AFE193" s="99"/>
      <c r="AFF193" s="99"/>
      <c r="AFG193" s="99"/>
      <c r="AFH193" s="99"/>
      <c r="AFI193" s="99"/>
      <c r="AFJ193" s="99"/>
      <c r="AFK193" s="99"/>
      <c r="AFL193" s="99"/>
      <c r="AFM193" s="99"/>
      <c r="AFN193" s="99"/>
      <c r="AFO193" s="99"/>
      <c r="AFP193" s="99"/>
      <c r="AFQ193" s="99"/>
      <c r="AFR193" s="99"/>
      <c r="AFS193" s="99"/>
      <c r="AFT193" s="99"/>
      <c r="AFU193" s="99"/>
      <c r="AFV193" s="99"/>
      <c r="AFW193" s="99"/>
      <c r="AFX193" s="99"/>
      <c r="AFY193" s="99"/>
      <c r="AFZ193" s="99"/>
      <c r="AGA193" s="99"/>
      <c r="AGB193" s="99"/>
      <c r="AGC193" s="99"/>
      <c r="AGD193" s="99"/>
      <c r="AGE193" s="99"/>
      <c r="AGF193" s="99"/>
      <c r="AGG193" s="99"/>
      <c r="AGH193" s="99"/>
      <c r="AGI193" s="99"/>
      <c r="AGJ193" s="99"/>
      <c r="AGK193" s="99"/>
      <c r="AGL193" s="99"/>
      <c r="AGM193" s="99"/>
      <c r="AGN193" s="99"/>
      <c r="AGO193" s="99"/>
      <c r="AGP193" s="99"/>
      <c r="AGQ193" s="99"/>
      <c r="AGR193" s="99"/>
      <c r="AGS193" s="99"/>
      <c r="AGT193" s="99"/>
      <c r="AGU193" s="99"/>
      <c r="AGV193" s="99"/>
      <c r="AGW193" s="99"/>
      <c r="AGX193" s="99"/>
      <c r="AGY193" s="99"/>
      <c r="AGZ193" s="99"/>
      <c r="AHA193" s="99"/>
      <c r="AHB193" s="99"/>
      <c r="AHC193" s="99"/>
      <c r="AHD193" s="99"/>
      <c r="AHE193" s="99"/>
      <c r="AHF193" s="99"/>
      <c r="AHG193" s="99"/>
      <c r="AHH193" s="99"/>
      <c r="AHI193" s="99"/>
      <c r="AHJ193" s="99"/>
      <c r="AHK193" s="99"/>
      <c r="AHL193" s="99"/>
      <c r="AHM193" s="99"/>
      <c r="AHN193" s="99"/>
      <c r="AHO193" s="99"/>
      <c r="AHP193" s="99"/>
      <c r="AHQ193" s="99"/>
      <c r="AHR193" s="99"/>
      <c r="AHS193" s="99"/>
      <c r="AHT193" s="99"/>
      <c r="AHU193" s="99"/>
      <c r="AHV193" s="99"/>
      <c r="AHW193" s="99"/>
      <c r="AHX193" s="99"/>
      <c r="AHY193" s="99"/>
      <c r="AHZ193" s="99"/>
      <c r="AIA193" s="99"/>
      <c r="AIB193" s="99"/>
      <c r="AIC193" s="99"/>
      <c r="AID193" s="99"/>
      <c r="AIE193" s="99"/>
      <c r="AIF193" s="99"/>
      <c r="AIG193" s="99"/>
      <c r="AIH193" s="99"/>
      <c r="AII193" s="99"/>
      <c r="AIJ193" s="99"/>
      <c r="AIK193" s="99"/>
      <c r="AIL193" s="99"/>
      <c r="AIM193" s="99"/>
      <c r="AIN193" s="99"/>
      <c r="AIO193" s="99"/>
      <c r="AIP193" s="99"/>
      <c r="AIQ193" s="99"/>
      <c r="AIR193" s="99"/>
      <c r="AIS193" s="99"/>
      <c r="AIT193" s="99"/>
      <c r="AIU193" s="99"/>
      <c r="AIV193" s="99"/>
      <c r="AIW193" s="99"/>
      <c r="AIX193" s="99"/>
      <c r="AIY193" s="99"/>
      <c r="AIZ193" s="99"/>
      <c r="AJA193" s="99"/>
      <c r="AJB193" s="99"/>
      <c r="AJC193" s="99"/>
      <c r="AJD193" s="99"/>
      <c r="AJE193" s="99"/>
      <c r="AJF193" s="99"/>
      <c r="AJG193" s="99"/>
      <c r="AJH193" s="99"/>
      <c r="AJI193" s="99"/>
      <c r="AJJ193" s="99"/>
      <c r="AJK193" s="99"/>
      <c r="AJL193" s="99"/>
      <c r="AJM193" s="99"/>
      <c r="AJN193" s="99"/>
      <c r="AJO193" s="99"/>
      <c r="AJP193" s="99"/>
      <c r="AJQ193" s="99"/>
      <c r="AJR193" s="99"/>
      <c r="AJS193" s="99"/>
      <c r="AJT193" s="99"/>
      <c r="AJU193" s="99"/>
      <c r="AJV193" s="99"/>
      <c r="AJW193" s="99"/>
      <c r="AJX193" s="99"/>
      <c r="AJY193" s="99"/>
      <c r="AJZ193" s="99"/>
      <c r="AKA193" s="99"/>
      <c r="AKB193" s="99"/>
      <c r="AKC193" s="99"/>
      <c r="AKD193" s="99"/>
      <c r="AKE193" s="99"/>
      <c r="AKF193" s="99"/>
      <c r="AKG193" s="99"/>
      <c r="AKH193" s="99"/>
      <c r="AKI193" s="99"/>
      <c r="AKJ193" s="99"/>
      <c r="AKK193" s="99"/>
      <c r="AKL193" s="99"/>
      <c r="AKM193" s="99"/>
      <c r="AKN193" s="99"/>
      <c r="AKO193" s="99"/>
      <c r="AKP193" s="99"/>
      <c r="AKQ193" s="99"/>
      <c r="AKR193" s="99"/>
      <c r="AKS193" s="99"/>
      <c r="AKT193" s="99"/>
      <c r="AKU193" s="99"/>
      <c r="AKV193" s="99"/>
      <c r="AKW193" s="99"/>
      <c r="AKX193" s="99"/>
      <c r="AKY193" s="99"/>
      <c r="AKZ193" s="99"/>
      <c r="ALA193" s="99"/>
      <c r="ALB193" s="99"/>
      <c r="ALC193" s="99"/>
      <c r="ALD193" s="99"/>
      <c r="ALE193" s="99"/>
      <c r="ALF193" s="99"/>
      <c r="ALG193" s="99"/>
      <c r="ALH193" s="99"/>
      <c r="ALI193" s="99"/>
      <c r="ALJ193" s="99"/>
      <c r="ALK193" s="99"/>
      <c r="ALL193" s="99"/>
      <c r="ALM193" s="99"/>
      <c r="ALN193" s="99"/>
      <c r="ALO193" s="99"/>
      <c r="ALP193" s="99"/>
      <c r="ALQ193" s="99"/>
      <c r="ALR193" s="99"/>
      <c r="ALS193" s="99"/>
      <c r="ALT193" s="99"/>
      <c r="ALU193" s="99"/>
      <c r="ALV193" s="99"/>
      <c r="ALW193" s="99"/>
      <c r="ALX193" s="99"/>
      <c r="ALY193" s="99"/>
      <c r="ALZ193" s="99"/>
      <c r="AMA193" s="99"/>
      <c r="AMB193" s="99"/>
      <c r="AMC193" s="99"/>
      <c r="AMD193" s="99"/>
      <c r="AME193" s="99"/>
      <c r="AMF193" s="99"/>
      <c r="AMG193" s="99"/>
      <c r="AMH193" s="99"/>
      <c r="AMI193" s="99"/>
      <c r="AMJ193" s="99"/>
      <c r="AMK193" s="99"/>
    </row>
    <row r="194" spans="1:1025" ht="15.75" thickBot="1" x14ac:dyDescent="0.3">
      <c r="A194" s="114" t="s">
        <v>127</v>
      </c>
      <c r="B194" s="206" t="s">
        <v>128</v>
      </c>
      <c r="C194" s="242"/>
      <c r="D194" s="260" t="s">
        <v>202</v>
      </c>
      <c r="E194" s="203"/>
    </row>
    <row r="195" spans="1:1025" ht="15.75" thickBot="1" x14ac:dyDescent="0.3"/>
    <row r="196" spans="1:1025" ht="26.25" thickBot="1" x14ac:dyDescent="0.3">
      <c r="A196" s="41" t="s">
        <v>61</v>
      </c>
      <c r="B196" s="217" t="s">
        <v>260</v>
      </c>
      <c r="C196" s="217"/>
      <c r="D196" s="42" t="s">
        <v>72</v>
      </c>
      <c r="E196" s="94" t="s">
        <v>204</v>
      </c>
    </row>
    <row r="197" spans="1:1025" ht="26.25" thickBot="1" x14ac:dyDescent="0.3">
      <c r="A197" s="43" t="s">
        <v>62</v>
      </c>
      <c r="B197" s="218" t="s">
        <v>307</v>
      </c>
      <c r="C197" s="218"/>
      <c r="D197" s="44" t="s">
        <v>73</v>
      </c>
      <c r="E197" s="94" t="s">
        <v>204</v>
      </c>
    </row>
    <row r="198" spans="1:1025" ht="15.75" thickBot="1" x14ac:dyDescent="0.3">
      <c r="A198" s="120" t="s">
        <v>74</v>
      </c>
      <c r="B198" s="219">
        <v>1</v>
      </c>
      <c r="C198" s="219"/>
      <c r="D198" s="44" t="s">
        <v>75</v>
      </c>
      <c r="E198" s="94" t="s">
        <v>204</v>
      </c>
    </row>
    <row r="199" spans="1:1025" ht="26.25" thickBot="1" x14ac:dyDescent="0.3">
      <c r="A199" s="115" t="s">
        <v>306</v>
      </c>
      <c r="B199" s="210" t="s">
        <v>306</v>
      </c>
      <c r="C199" s="231"/>
      <c r="D199" s="107" t="s">
        <v>76</v>
      </c>
      <c r="E199" s="108" t="s">
        <v>204</v>
      </c>
    </row>
    <row r="200" spans="1:1025" ht="15.75" thickBot="1" x14ac:dyDescent="0.3">
      <c r="A200" s="49" t="s">
        <v>306</v>
      </c>
      <c r="B200" s="210" t="s">
        <v>306</v>
      </c>
      <c r="C200" s="231"/>
      <c r="D200" s="212"/>
      <c r="E200" s="212"/>
    </row>
    <row r="201" spans="1:1025" ht="15.75" thickBot="1" x14ac:dyDescent="0.3">
      <c r="A201" s="220" t="s">
        <v>129</v>
      </c>
      <c r="B201" s="53" t="s">
        <v>130</v>
      </c>
      <c r="C201" s="54" t="s">
        <v>271</v>
      </c>
      <c r="D201" s="240" t="s">
        <v>202</v>
      </c>
      <c r="E201" s="241"/>
    </row>
    <row r="202" spans="1:1025" ht="15.75" thickBot="1" x14ac:dyDescent="0.3">
      <c r="A202" s="220"/>
      <c r="B202" s="55" t="s">
        <v>132</v>
      </c>
      <c r="C202" s="56" t="s">
        <v>274</v>
      </c>
      <c r="D202" s="240" t="s">
        <v>202</v>
      </c>
      <c r="E202" s="241"/>
    </row>
    <row r="203" spans="1:1025" ht="15.75" thickBot="1" x14ac:dyDescent="0.3">
      <c r="A203" s="220"/>
      <c r="B203" s="55" t="s">
        <v>133</v>
      </c>
      <c r="C203" s="56" t="s">
        <v>272</v>
      </c>
      <c r="D203" s="240" t="s">
        <v>202</v>
      </c>
      <c r="E203" s="241"/>
    </row>
    <row r="204" spans="1:1025" ht="15.75" thickBot="1" x14ac:dyDescent="0.3">
      <c r="A204" s="220"/>
      <c r="B204" s="55" t="s">
        <v>275</v>
      </c>
      <c r="C204" s="56" t="s">
        <v>276</v>
      </c>
      <c r="D204" s="240" t="s">
        <v>202</v>
      </c>
      <c r="E204" s="241"/>
    </row>
    <row r="205" spans="1:1025" ht="15.75" thickBot="1" x14ac:dyDescent="0.3">
      <c r="A205" s="220"/>
      <c r="B205" s="55" t="s">
        <v>279</v>
      </c>
      <c r="C205" s="56" t="s">
        <v>280</v>
      </c>
      <c r="D205" s="240" t="s">
        <v>202</v>
      </c>
      <c r="E205" s="241"/>
    </row>
    <row r="206" spans="1:1025" ht="15.75" thickBot="1" x14ac:dyDescent="0.3">
      <c r="A206" s="220"/>
      <c r="B206" s="55" t="s">
        <v>138</v>
      </c>
      <c r="C206" s="56" t="s">
        <v>277</v>
      </c>
      <c r="D206" s="240" t="s">
        <v>202</v>
      </c>
      <c r="E206" s="241"/>
    </row>
    <row r="207" spans="1:1025" ht="29.25" customHeight="1" thickBot="1" x14ac:dyDescent="0.3">
      <c r="A207" s="263"/>
      <c r="B207" s="57" t="s">
        <v>273</v>
      </c>
      <c r="C207" s="58" t="s">
        <v>281</v>
      </c>
      <c r="D207" s="240" t="s">
        <v>202</v>
      </c>
      <c r="E207" s="241"/>
    </row>
    <row r="208" spans="1:1025" ht="26.25" thickBot="1" x14ac:dyDescent="0.3">
      <c r="A208" s="59" t="s">
        <v>141</v>
      </c>
      <c r="B208" s="59" t="s">
        <v>278</v>
      </c>
      <c r="C208" s="60"/>
      <c r="D208" s="240" t="s">
        <v>202</v>
      </c>
      <c r="E208" s="241"/>
    </row>
    <row r="209" spans="1:5" ht="15.75" thickBot="1" x14ac:dyDescent="0.3">
      <c r="A209" s="114" t="s">
        <v>127</v>
      </c>
      <c r="B209" s="206" t="s">
        <v>128</v>
      </c>
      <c r="C209" s="242"/>
      <c r="D209" s="202" t="s">
        <v>202</v>
      </c>
      <c r="E209" s="203"/>
    </row>
    <row r="211" spans="1:5" ht="35.25" customHeight="1" x14ac:dyDescent="0.25">
      <c r="A211" s="267" t="s">
        <v>203</v>
      </c>
      <c r="B211" s="268"/>
      <c r="C211" s="268"/>
      <c r="D211" s="268"/>
      <c r="E211" s="268"/>
    </row>
    <row r="212" spans="1:5" x14ac:dyDescent="0.25">
      <c r="C212" s="38" t="s">
        <v>200</v>
      </c>
    </row>
  </sheetData>
  <mergeCells count="200">
    <mergeCell ref="D208:E208"/>
    <mergeCell ref="B209:C209"/>
    <mergeCell ref="D209:E209"/>
    <mergeCell ref="A211:E211"/>
    <mergeCell ref="D186:E186"/>
    <mergeCell ref="D187:E187"/>
    <mergeCell ref="D189:E189"/>
    <mergeCell ref="D190:E190"/>
    <mergeCell ref="D192:E192"/>
    <mergeCell ref="D193:E193"/>
    <mergeCell ref="D202:E202"/>
    <mergeCell ref="B196:C196"/>
    <mergeCell ref="B197:C197"/>
    <mergeCell ref="B198:C198"/>
    <mergeCell ref="B199:C199"/>
    <mergeCell ref="B200:C200"/>
    <mergeCell ref="A201:A207"/>
    <mergeCell ref="D200:E200"/>
    <mergeCell ref="D201:E201"/>
    <mergeCell ref="D203:E203"/>
    <mergeCell ref="D204:E204"/>
    <mergeCell ref="D205:E205"/>
    <mergeCell ref="D206:E206"/>
    <mergeCell ref="D194:E194"/>
    <mergeCell ref="A96:A102"/>
    <mergeCell ref="D96:E96"/>
    <mergeCell ref="D97:E97"/>
    <mergeCell ref="D98:E98"/>
    <mergeCell ref="D99:E99"/>
    <mergeCell ref="D100:E100"/>
    <mergeCell ref="D101:E101"/>
    <mergeCell ref="D102:E102"/>
    <mergeCell ref="D65:E65"/>
    <mergeCell ref="B70:C70"/>
    <mergeCell ref="D70:E70"/>
    <mergeCell ref="B71:C71"/>
    <mergeCell ref="D71:E71"/>
    <mergeCell ref="A78:A87"/>
    <mergeCell ref="D87:E87"/>
    <mergeCell ref="B91:C91"/>
    <mergeCell ref="B92:C92"/>
    <mergeCell ref="B182:C182"/>
    <mergeCell ref="B183:C183"/>
    <mergeCell ref="B184:C184"/>
    <mergeCell ref="D184:E184"/>
    <mergeCell ref="D185:E185"/>
    <mergeCell ref="D188:E188"/>
    <mergeCell ref="D191:E191"/>
    <mergeCell ref="D63:E63"/>
    <mergeCell ref="D64:E64"/>
    <mergeCell ref="D66:E66"/>
    <mergeCell ref="D67:E67"/>
    <mergeCell ref="D68:E68"/>
    <mergeCell ref="D69:E69"/>
    <mergeCell ref="D80:E80"/>
    <mergeCell ref="D115:E115"/>
    <mergeCell ref="B106:C106"/>
    <mergeCell ref="B107:C107"/>
    <mergeCell ref="B159:C159"/>
    <mergeCell ref="B160:C160"/>
    <mergeCell ref="B161:C161"/>
    <mergeCell ref="D155:E155"/>
    <mergeCell ref="B156:C156"/>
    <mergeCell ref="D156:E156"/>
    <mergeCell ref="B157:C157"/>
    <mergeCell ref="D207:E207"/>
    <mergeCell ref="B162:C162"/>
    <mergeCell ref="B163:C163"/>
    <mergeCell ref="D163:E163"/>
    <mergeCell ref="A164:A166"/>
    <mergeCell ref="D164:E164"/>
    <mergeCell ref="D171:E171"/>
    <mergeCell ref="D172:E172"/>
    <mergeCell ref="D175:E175"/>
    <mergeCell ref="D176:E176"/>
    <mergeCell ref="D166:E166"/>
    <mergeCell ref="D167:E167"/>
    <mergeCell ref="D168:E168"/>
    <mergeCell ref="D169:E169"/>
    <mergeCell ref="D170:E170"/>
    <mergeCell ref="D165:E165"/>
    <mergeCell ref="D173:E173"/>
    <mergeCell ref="D174:E174"/>
    <mergeCell ref="D177:E177"/>
    <mergeCell ref="B178:C178"/>
    <mergeCell ref="D178:E178"/>
    <mergeCell ref="B180:C180"/>
    <mergeCell ref="B181:C181"/>
    <mergeCell ref="B194:C194"/>
    <mergeCell ref="D157:E157"/>
    <mergeCell ref="A142:A155"/>
    <mergeCell ref="D142:E142"/>
    <mergeCell ref="D143:E143"/>
    <mergeCell ref="D146:E146"/>
    <mergeCell ref="D147:E147"/>
    <mergeCell ref="D148:E148"/>
    <mergeCell ref="D149:E149"/>
    <mergeCell ref="D150:E150"/>
    <mergeCell ref="D153:E153"/>
    <mergeCell ref="D154:E154"/>
    <mergeCell ref="D144:E144"/>
    <mergeCell ref="D145:E145"/>
    <mergeCell ref="D151:E151"/>
    <mergeCell ref="D152:E152"/>
    <mergeCell ref="B140:C140"/>
    <mergeCell ref="B141:E141"/>
    <mergeCell ref="D130:E130"/>
    <mergeCell ref="B122:C122"/>
    <mergeCell ref="B123:C123"/>
    <mergeCell ref="D123:E123"/>
    <mergeCell ref="D124:E124"/>
    <mergeCell ref="D125:E125"/>
    <mergeCell ref="D126:E126"/>
    <mergeCell ref="D127:E127"/>
    <mergeCell ref="D128:E128"/>
    <mergeCell ref="D129:E129"/>
    <mergeCell ref="D131:E131"/>
    <mergeCell ref="D132:E132"/>
    <mergeCell ref="D133:E133"/>
    <mergeCell ref="D134:E134"/>
    <mergeCell ref="D135:E135"/>
    <mergeCell ref="A111:A116"/>
    <mergeCell ref="D111:E111"/>
    <mergeCell ref="D112:E112"/>
    <mergeCell ref="D113:E113"/>
    <mergeCell ref="D114:E114"/>
    <mergeCell ref="D116:E116"/>
    <mergeCell ref="B137:C137"/>
    <mergeCell ref="B138:C138"/>
    <mergeCell ref="B139:C139"/>
    <mergeCell ref="B117:C117"/>
    <mergeCell ref="D117:E117"/>
    <mergeCell ref="B119:C119"/>
    <mergeCell ref="B120:C120"/>
    <mergeCell ref="B121:C121"/>
    <mergeCell ref="B108:C108"/>
    <mergeCell ref="B109:C109"/>
    <mergeCell ref="B110:C110"/>
    <mergeCell ref="D110:E110"/>
    <mergeCell ref="B73:C73"/>
    <mergeCell ref="B74:C74"/>
    <mergeCell ref="B75:C75"/>
    <mergeCell ref="B76:C76"/>
    <mergeCell ref="B77:E77"/>
    <mergeCell ref="D78:E78"/>
    <mergeCell ref="D79:E79"/>
    <mergeCell ref="D81:E81"/>
    <mergeCell ref="D82:E82"/>
    <mergeCell ref="B93:C93"/>
    <mergeCell ref="B94:C94"/>
    <mergeCell ref="B95:C95"/>
    <mergeCell ref="D95:E95"/>
    <mergeCell ref="D103:E103"/>
    <mergeCell ref="B104:C104"/>
    <mergeCell ref="D83:E83"/>
    <mergeCell ref="D84:E84"/>
    <mergeCell ref="D85:E85"/>
    <mergeCell ref="D86:E86"/>
    <mergeCell ref="A7:E7"/>
    <mergeCell ref="A8:E8"/>
    <mergeCell ref="B29:C29"/>
    <mergeCell ref="B30:C30"/>
    <mergeCell ref="B31:C31"/>
    <mergeCell ref="D46:E46"/>
    <mergeCell ref="D47:E47"/>
    <mergeCell ref="D48:E48"/>
    <mergeCell ref="D50:E50"/>
    <mergeCell ref="D37:E37"/>
    <mergeCell ref="D39:E39"/>
    <mergeCell ref="D40:E40"/>
    <mergeCell ref="D41:E41"/>
    <mergeCell ref="D42:E42"/>
    <mergeCell ref="D44:E44"/>
    <mergeCell ref="D38:E38"/>
    <mergeCell ref="D43:E43"/>
    <mergeCell ref="D45:E45"/>
    <mergeCell ref="D49:E49"/>
    <mergeCell ref="D104:E104"/>
    <mergeCell ref="B88:C88"/>
    <mergeCell ref="D88:E88"/>
    <mergeCell ref="B89:C89"/>
    <mergeCell ref="D89:E89"/>
    <mergeCell ref="B32:C32"/>
    <mergeCell ref="B33:C33"/>
    <mergeCell ref="D33:E33"/>
    <mergeCell ref="D34:E34"/>
    <mergeCell ref="D35:E35"/>
    <mergeCell ref="D36:E36"/>
    <mergeCell ref="B51:C51"/>
    <mergeCell ref="D51:E51"/>
    <mergeCell ref="D58:E58"/>
    <mergeCell ref="B59:B60"/>
    <mergeCell ref="D59:E60"/>
    <mergeCell ref="D62:E62"/>
    <mergeCell ref="B53:C53"/>
    <mergeCell ref="B54:C54"/>
    <mergeCell ref="B55:C55"/>
    <mergeCell ref="B56:C56"/>
    <mergeCell ref="B57:E57"/>
    <mergeCell ref="D61:E61"/>
  </mergeCells>
  <pageMargins left="0.7" right="0.7" top="0.78749999999999998" bottom="0.78749999999999998" header="0.51180555555555496" footer="0.51180555555555496"/>
  <pageSetup paperSize="9" scale="58" firstPageNumber="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26</v>
      </c>
    </row>
    <row r="2" spans="1:4" x14ac:dyDescent="0.25">
      <c r="C2" t="s">
        <v>31</v>
      </c>
      <c r="D2" t="s">
        <v>27</v>
      </c>
    </row>
    <row r="3" spans="1:4" x14ac:dyDescent="0.25">
      <c r="A3" t="s">
        <v>16</v>
      </c>
    </row>
    <row r="5" spans="1:4" x14ac:dyDescent="0.25">
      <c r="B5" t="s">
        <v>17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1 z 2</vt:lpstr>
      <vt:lpstr>2 z 2</vt: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2024-08-19T09:10:27Z</dcterms:modified>
</cp:coreProperties>
</file>