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720" tabRatio="500" activeTab="0"/>
  </bookViews>
  <sheets>
    <sheet name="2xPC, dataprojektor" sheetId="6" r:id="rId1"/>
  </sheets>
  <definedNames/>
  <calcPr calcId="162913"/>
</workbook>
</file>

<file path=xl/sharedStrings.xml><?xml version="1.0" encoding="utf-8"?>
<sst xmlns="http://schemas.openxmlformats.org/spreadsheetml/2006/main" count="189" uniqueCount="122">
  <si>
    <t xml:space="preserve">Příloha č.1  Podrobná specifikace položek </t>
  </si>
  <si>
    <t>Položka</t>
  </si>
  <si>
    <t>Předmět</t>
  </si>
  <si>
    <t>Ks</t>
  </si>
  <si>
    <t>Cena za kus bez DPH</t>
  </si>
  <si>
    <t>Maximální cena celkem bez DPH</t>
  </si>
  <si>
    <t>Nabídková cena celkem bez DPH</t>
  </si>
  <si>
    <t>DPH</t>
  </si>
  <si>
    <t xml:space="preserve">Nabízený produkt </t>
  </si>
  <si>
    <t>Nabídková cena celkem včetně DPH</t>
  </si>
  <si>
    <t>Minimální konfigurace:</t>
  </si>
  <si>
    <t>Počítačová skříň:</t>
  </si>
  <si>
    <t>Miditower. Konektory pro sluchátka a mikrofon.</t>
  </si>
  <si>
    <t>Základní deska</t>
  </si>
  <si>
    <t>Paměť RAM</t>
  </si>
  <si>
    <t>Grafická karta</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</si>
  <si>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</si>
  <si>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</si>
  <si>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</si>
  <si>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r>
      <rPr>
        <sz val="10"/>
        <rFont val="Arial"/>
        <family val="2"/>
      </rPr>
      <t>min. 2 roky</t>
    </r>
    <r>
      <rPr>
        <sz val="10"/>
        <color rgb="FF000000"/>
        <rFont val="Arial"/>
        <family val="2"/>
      </rPr>
      <t xml:space="preserve"> na sestavu</t>
    </r>
  </si>
  <si>
    <t xml:space="preserve">Další požadavky: </t>
  </si>
  <si>
    <t>Disk určený pro střih videa</t>
  </si>
  <si>
    <t xml:space="preserve">Pevný disk </t>
  </si>
  <si>
    <t>Příslušenství</t>
  </si>
  <si>
    <t>Chlazení procesoru</t>
  </si>
  <si>
    <t>Procesor</t>
  </si>
  <si>
    <t>Systémový disk 1TB</t>
  </si>
  <si>
    <t xml:space="preserve">Součástí dodávky je bezdrátová klávesnice v CZ provedení s multimediálními klávesami a vertikální laserová myš pro praváky s rozlišením min. 4000 DPI. Myš má min. 4 tlačítka + mechanické kolečko. </t>
  </si>
  <si>
    <t>M.2 PCIe 4.0, min. 1TB, rychlost čtení/zápisu alespoň 7400/6900 MB/s. Náhodné operace min. 1 000 000 iOPS pro čtení, 1 000 000 pro zápis.</t>
  </si>
  <si>
    <t>M.2 PCIe 4.0, min. 2TB, rychlost čtení/zápisu alespoň 7400/6900 MB/s. Náhodné operace min. 1 000 000 iOPS pro čtení, 1 000 000 pro zápis.</t>
  </si>
  <si>
    <t>Externí datové úložiště</t>
  </si>
  <si>
    <t>min. 2x USB zvrchu, nikoliv na boku.</t>
  </si>
  <si>
    <t>Prachové filtry</t>
  </si>
  <si>
    <t>Součástí dodávky je set bezdrátové klávesnice v CZ provedení s multimediálními klávesami a myší.</t>
  </si>
  <si>
    <t>Dodané příslušenství</t>
  </si>
  <si>
    <t>PC sestava pro střih videa</t>
  </si>
  <si>
    <t>PC sestava pro střih videa + příslušenství</t>
  </si>
  <si>
    <t>Mobilní projektor + příslušenství</t>
  </si>
  <si>
    <t>Nativní rozlišení</t>
  </si>
  <si>
    <t>Technologie</t>
  </si>
  <si>
    <t>DLP, LED</t>
  </si>
  <si>
    <t>Svítivost</t>
  </si>
  <si>
    <t>min. 500 ANSI lm</t>
  </si>
  <si>
    <t>Výdrž baterie</t>
  </si>
  <si>
    <t>Další připojení</t>
  </si>
  <si>
    <t>Reproduktory</t>
  </si>
  <si>
    <t>Výbava</t>
  </si>
  <si>
    <t>Hmotnost</t>
  </si>
  <si>
    <t xml:space="preserve">64GB DDR4 3200MHz RAM KIT  v 2x32GB kombinaci, CAS latency(CL) &lt;=36 </t>
  </si>
  <si>
    <t>HDMI</t>
  </si>
  <si>
    <t>Rozhraní</t>
  </si>
  <si>
    <t xml:space="preserve">Wi-Fi, BT
</t>
  </si>
  <si>
    <t>WiFi, BT</t>
  </si>
  <si>
    <t>4x RAM slot min. DDR5 (možnost až 128GB),
2x PCIe 5.0 x16 (x16, x8/x8)
1x PCIe 4.0 x16
4x SATA konektor, 
4x M.2 slot,
HDMI,
10x USB (zadní panel) z toho min.:
   - 4x USB 3.2 gen 2
   - 1x USB 3.2 gen 2x2,
2,5G LAN (RJ45, komp. s GLAN).</t>
  </si>
  <si>
    <t>4x RAM slot min. DDR4 (možnost až 128GB),
1x PCIe 4.0 x16,
1x PCIe 3.0 x16 (x4 lane),
2 x PCI-E 3.0 x1,
4x SATA konektor, 
2x M.2 slot,
HDMI,
10x USB (zadní panel) z toho min.:
   - 2x USB 3.2 gen 2,
2,5G LAN (RJ45 komp. s GLAN).</t>
  </si>
  <si>
    <t>Osazen 3 x ventilátory
 - min. 2 x 140 mm
 - průměr třetího min. 120 mm</t>
  </si>
  <si>
    <t>Preferujeme skříň se zvukovou izolací</t>
  </si>
  <si>
    <t>Min. 3x USB (z toho alespoň 2x USB 3.x) na předním panelu nebo svrchu, nikoliv na boku.</t>
  </si>
  <si>
    <t>Min. 1200 W, certifikace 80PLUS PLATINUM, min. 135 mm ventilátor.</t>
  </si>
  <si>
    <t>Požadovaná dostatečná odpoveď. Není-li uvedno jinak stačí ano/ne.</t>
  </si>
  <si>
    <t>Počítačová skříň</t>
  </si>
  <si>
    <t>Zdroj</t>
  </si>
  <si>
    <t>částka v Kč</t>
  </si>
  <si>
    <t>Název</t>
  </si>
  <si>
    <t>Název komponenty</t>
  </si>
  <si>
    <t>1A</t>
  </si>
  <si>
    <t>2A</t>
  </si>
  <si>
    <t>3A</t>
  </si>
  <si>
    <t>Počet kusů</t>
  </si>
  <si>
    <t>Název komponenty, uveďte případně rozšíření vůči základní konfiguraci</t>
  </si>
  <si>
    <t>Bezúdržbový vodní chladič s nízkou úrovní hluku, rychlost pumpy 800-2000 RPM</t>
  </si>
  <si>
    <t xml:space="preserve">CPU x86-64 kompatibilní, PassMark CPU Mark min. 61500 bodů dle www.cpubenchmark.net. Jedná se o  průměrnou hodnotu bodů ze všech měření. Tuto hodnotu zadavatel doloží printscreenem ze stránky www.cpubenchmark.net s datumem pořízení. Akceptují se hodnoty od 1.10.2023
</t>
  </si>
  <si>
    <t>Výkon nabízeného CPU</t>
  </si>
  <si>
    <t>Uveďte PassMark nabízeného CPU</t>
  </si>
  <si>
    <t>Hodnota</t>
  </si>
  <si>
    <t>Bezúdržbový vodní chladič s nízkou úrovní hluku, rychlost pumpy v rozsahu min. 800-2000 RPM</t>
  </si>
  <si>
    <t xml:space="preserve">64GB DDR5 5200MHz RAM KIT  v 2x32GB kombinaci, CAS latency (CL)&lt;=36 </t>
  </si>
  <si>
    <t>Pevné disky</t>
  </si>
  <si>
    <t>Další požadované konektivity</t>
  </si>
  <si>
    <r>
      <rPr>
        <b/>
        <sz val="10"/>
        <color rgb="FF000000"/>
        <rFont val="Arial"/>
        <family val="2"/>
      </rPr>
      <t>Počet karet:</t>
    </r>
    <r>
      <rPr>
        <sz val="10"/>
        <color rgb="FF000000"/>
        <rFont val="Arial"/>
        <family val="2"/>
      </rPr>
      <t xml:space="preserve"> 1 či 2
</t>
    </r>
    <r>
      <rPr>
        <b/>
        <sz val="10"/>
        <color rgb="FF000000"/>
        <rFont val="Arial"/>
        <family val="2"/>
      </rPr>
      <t>Výkon:</t>
    </r>
    <r>
      <rPr>
        <sz val="10"/>
        <color rgb="FF000000"/>
        <rFont val="Arial"/>
        <family val="2"/>
      </rPr>
      <t xml:space="preserve">  Min. 38000 bodů na videocardbenchmark.net. U dvou karet se výkon v benchmarku sčítá.
</t>
    </r>
    <r>
      <rPr>
        <b/>
        <sz val="10"/>
        <color rgb="FF000000"/>
        <rFont val="Arial"/>
        <family val="2"/>
      </rPr>
      <t>Paměť:</t>
    </r>
    <r>
      <rPr>
        <sz val="10"/>
        <color rgb="FF000000"/>
        <rFont val="Arial"/>
        <family val="2"/>
      </rPr>
      <t xml:space="preserve"> 24GB GDDR6X (GDDR6), každá karta (i při konfiguraci dvou karet každá musí mít 24GB paměti)
</t>
    </r>
    <r>
      <rPr>
        <b/>
        <sz val="10"/>
        <color rgb="FF000000"/>
        <rFont val="Arial"/>
        <family val="2"/>
      </rPr>
      <t>Ostatní:</t>
    </r>
    <r>
      <rPr>
        <sz val="10"/>
        <color rgb="FF000000"/>
        <rFont val="Arial"/>
        <family val="2"/>
      </rPr>
      <t xml:space="preserve">  4x digitální výstup z čehož min. 2x DP a 1x HDMI. Aktivní chlazení.
Akceptují se hodnoty od 1.10.2023</t>
    </r>
  </si>
  <si>
    <t>Název komponenty a jejich počet</t>
  </si>
  <si>
    <t>Název OS</t>
  </si>
  <si>
    <t>Nezaplombovaná case - oprávněným zaměstnancům zadavatele musí být i v záruční době umožněno otevření skříně počítače a instalace dalších komponent PC.</t>
  </si>
  <si>
    <t>Název diskového pole, kapacita disků a jejich počet</t>
  </si>
  <si>
    <t>Dodané příslušenství, min. konfigurace.</t>
  </si>
  <si>
    <t>Součástí dodávky je diskové úložiště:
Min. 2 disky (7200 ot./min). 
Osazená kapacita disků v součtu min. 20TB.
Umožňující RAID 0 a 1.
Připojení přes rozhraní min. USB 3.1</t>
  </si>
  <si>
    <t>Nabídková cena bez DPH</t>
  </si>
  <si>
    <t>Osazen min. 2x 140 mm ventilátory</t>
  </si>
  <si>
    <t>Min. 850 W, certifikace 80PLUS PLATINUM, 135 mm ventilátor.</t>
  </si>
  <si>
    <t>CPU x86-64 kompatibilní, PassMark CPU Mark min. 38500 bodů dle www.cpubenchmark.net. Jedná se o  průměrnou hodnotu bodů ze všech měření. Tuto hodnotu zadavatel doloží printscreenem ze stránky www.cpubenchmark.net s datumem pořízení. Akceptují se hodnoty od 1.10.2023</t>
  </si>
  <si>
    <t>3,5" HDD, min. 4TB, 7200 rpm, rozhraní SATA 6Gb/s, vyrovnávací paměť min. 256MB</t>
  </si>
  <si>
    <t>Typ zařízení</t>
  </si>
  <si>
    <t>Produktové číslo (kód výrobce)</t>
  </si>
  <si>
    <t>Kód výrobce</t>
  </si>
  <si>
    <t>min. 1920 x 1080 px</t>
  </si>
  <si>
    <t>Integrovaná baterie</t>
  </si>
  <si>
    <t>požadujme</t>
  </si>
  <si>
    <t>Připojení, grafický vstup</t>
  </si>
  <si>
    <t>Projekční plocha (úhlopříčka)</t>
  </si>
  <si>
    <t>min. rozsah 100cm - 250cm</t>
  </si>
  <si>
    <t>20 000 hodin (počítá se vč. ECO režimu)</t>
  </si>
  <si>
    <t>Životnost zdroje světla</t>
  </si>
  <si>
    <t>Projektor mobilní s integrovanou baterií</t>
  </si>
  <si>
    <t>dálkové ovládání</t>
  </si>
  <si>
    <t>2 hodiny provozu nebo kapacita min. 55Wh</t>
  </si>
  <si>
    <t>vestavěné</t>
  </si>
  <si>
    <t>Součástí dodávky je mobilní stojan, který je kompatibilní s dodávaným mobilním projektorem, min. rozsah výšek 45cm-70cm. S možností náklonu projektoru. Materiál - kov.</t>
  </si>
  <si>
    <t xml:space="preserve">Mobilní stojan </t>
  </si>
  <si>
    <t>Ochranný obal</t>
  </si>
  <si>
    <t>max. 2,5kg</t>
  </si>
  <si>
    <t>Hodnota lm</t>
  </si>
  <si>
    <t>Součástí dodávky je ochranné odolné polstrované pouzdro pro dodávaný mobilní projektor.</t>
  </si>
  <si>
    <t>min. 2 roky</t>
  </si>
  <si>
    <t>USB, WiFi, Bluetooth</t>
  </si>
  <si>
    <t>Funkce, bezdrátové přípojení.</t>
  </si>
  <si>
    <t>Miracast nebo/a chytrý operační systém</t>
  </si>
  <si>
    <t>Uchazeč doplní do zelených políček konkrétní zboží, komponenty, či jiný požadovaný parametr.</t>
  </si>
  <si>
    <t xml:space="preserve">Nabízený produkt              </t>
  </si>
  <si>
    <t xml:space="preserve">Celkem </t>
  </si>
  <si>
    <t>Max. cena celkem bez DPH</t>
  </si>
  <si>
    <t>2ks 3,5" HDD, kapacita každého min. HDD 8TB, 7200 rpm, rozhraní SATA 6Gb/s, určeno pro NAS (běh 24/7)</t>
  </si>
  <si>
    <r>
      <t>Externí čtečka paměťových karet: podpora CFexpres type B a SD. USB rozhraní kompatibilní s dodávaným PC s rychlostí alespoň na úrovni USB 3.0. Čtečka umožňuje rychlost USB 10 Gb/s</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</si>
</sst>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u val="single"/>
      <sz val="11"/>
      <color rgb="FF0563C1"/>
      <name val="Calibri"/>
      <family val="2"/>
    </font>
    <font>
      <sz val="12"/>
      <color indexed="8"/>
      <name val="Verdana"/>
      <family val="2"/>
    </font>
    <font>
      <sz val="11"/>
      <color indexed="8"/>
      <name val="Calibri"/>
      <family val="2"/>
    </font>
    <font>
      <b/>
      <sz val="10"/>
      <name val="Arial"/>
      <family val="2"/>
    </font>
    <font>
      <b/>
      <sz val="11"/>
      <name val="Calibri"/>
      <family val="2"/>
    </font>
  </fonts>
  <fills count="11">
    <fill>
      <patternFill/>
    </fill>
    <fill>
      <patternFill patternType="gray125"/>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rgb="FFFFCC99"/>
        <bgColor indexed="64"/>
      </patternFill>
    </fill>
    <fill>
      <patternFill patternType="solid">
        <fgColor theme="5" tint="0.39998000860214233"/>
        <bgColor indexed="64"/>
      </patternFill>
    </fill>
    <fill>
      <patternFill patternType="solid">
        <fgColor theme="0"/>
        <bgColor indexed="64"/>
      </patternFill>
    </fill>
    <fill>
      <patternFill patternType="solid">
        <fgColor rgb="FFFFCC9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style="medium"/>
      <right style="medium"/>
      <top style="medium"/>
      <bottom/>
    </border>
    <border>
      <left style="medium"/>
      <right style="medium"/>
      <top style="medium"/>
      <bottom style="thin"/>
    </border>
    <border>
      <left/>
      <right/>
      <top style="medium"/>
      <bottom style="medium"/>
    </border>
    <border>
      <left/>
      <right style="medium"/>
      <top style="medium"/>
      <bottom/>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bottom/>
    </border>
    <border>
      <left/>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medium"/>
      <right/>
      <top/>
      <bottom style="medium"/>
    </border>
    <border>
      <left/>
      <right style="medium"/>
      <top/>
      <bottom style="medium"/>
    </border>
    <border>
      <left style="medium"/>
      <right/>
      <top/>
      <bottom/>
    </border>
    <border>
      <left/>
      <right style="medium"/>
      <top/>
      <bottom/>
    </border>
    <border>
      <left style="medium"/>
      <right/>
      <top style="medium"/>
      <bottom style="thin"/>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Border="0" applyProtection="0">
      <alignment/>
    </xf>
    <xf numFmtId="0" fontId="7" fillId="0" borderId="0" applyNumberFormat="0" applyFill="0" applyBorder="0" applyProtection="0">
      <alignment vertical="top" wrapText="1"/>
    </xf>
    <xf numFmtId="0" fontId="8" fillId="0" borderId="0">
      <alignment/>
      <protection/>
    </xf>
  </cellStyleXfs>
  <cellXfs count="106">
    <xf numFmtId="0" fontId="0" fillId="0" borderId="0" xfId="0"/>
    <xf numFmtId="0" fontId="4" fillId="2" borderId="1" xfId="0" applyFont="1" applyFill="1" applyBorder="1" applyAlignment="1">
      <alignment horizontal="center" vertical="top" wrapText="1"/>
    </xf>
    <xf numFmtId="0" fontId="2" fillId="3" borderId="2" xfId="0" applyFont="1" applyFill="1" applyBorder="1" applyAlignment="1">
      <alignment horizontal="left" vertical="top" wrapText="1"/>
    </xf>
    <xf numFmtId="0" fontId="4" fillId="3" borderId="3" xfId="0" applyFont="1" applyFill="1" applyBorder="1" applyAlignment="1">
      <alignment vertical="top" wrapText="1"/>
    </xf>
    <xf numFmtId="0" fontId="2" fillId="3" borderId="1" xfId="0" applyFont="1" applyFill="1" applyBorder="1" applyAlignment="1">
      <alignment horizontal="left" vertical="top" wrapText="1"/>
    </xf>
    <xf numFmtId="49" fontId="4" fillId="3" borderId="2" xfId="0" applyNumberFormat="1" applyFont="1" applyFill="1" applyBorder="1" applyAlignment="1" applyProtection="1">
      <alignment vertical="top" wrapText="1"/>
      <protection/>
    </xf>
    <xf numFmtId="0" fontId="5" fillId="2"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4" xfId="20" applyFill="1" applyBorder="1" applyAlignment="1" applyProtection="1">
      <alignment horizontal="center" vertical="top" wrapText="1"/>
      <protection/>
    </xf>
    <xf numFmtId="0" fontId="4" fillId="2" borderId="4" xfId="0" applyFont="1" applyFill="1" applyBorder="1" applyAlignment="1">
      <alignment horizontal="center" vertical="top" wrapText="1"/>
    </xf>
    <xf numFmtId="0" fontId="1" fillId="3" borderId="3" xfId="0" applyFont="1" applyFill="1" applyBorder="1" applyAlignment="1">
      <alignment vertical="top" wrapText="1"/>
    </xf>
    <xf numFmtId="0" fontId="2" fillId="0" borderId="0" xfId="0" applyFont="1" applyBorder="1" applyAlignment="1">
      <alignment horizontal="left"/>
    </xf>
    <xf numFmtId="0" fontId="4" fillId="3" borderId="2"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xf>
    <xf numFmtId="0" fontId="1" fillId="3" borderId="2" xfId="0" applyFont="1" applyFill="1" applyBorder="1" applyAlignment="1">
      <alignment horizontal="left" vertical="top" wrapText="1"/>
    </xf>
    <xf numFmtId="0" fontId="4" fillId="3" borderId="5" xfId="0" applyFont="1" applyFill="1" applyBorder="1" applyAlignment="1">
      <alignment vertical="top" wrapText="1"/>
    </xf>
    <xf numFmtId="0" fontId="4" fillId="3" borderId="2" xfId="0" applyFont="1" applyFill="1" applyBorder="1" applyAlignment="1">
      <alignment vertical="top" wrapText="1"/>
    </xf>
    <xf numFmtId="0" fontId="3" fillId="4" borderId="6" xfId="0" applyFont="1" applyFill="1" applyBorder="1" applyAlignment="1">
      <alignment wrapText="1"/>
    </xf>
    <xf numFmtId="0" fontId="6" fillId="2" borderId="1" xfId="20" applyFill="1" applyBorder="1" applyAlignment="1" applyProtection="1">
      <alignment horizontal="center" vertical="top" wrapText="1"/>
      <protection/>
    </xf>
    <xf numFmtId="0" fontId="5" fillId="2" borderId="4" xfId="0" applyFont="1" applyFill="1" applyBorder="1" applyAlignment="1">
      <alignment horizontal="center" vertical="top" wrapText="1"/>
    </xf>
    <xf numFmtId="0" fontId="5" fillId="2" borderId="7" xfId="0" applyFont="1" applyFill="1" applyBorder="1" applyAlignment="1">
      <alignment horizontal="center" vertical="top" wrapText="1"/>
    </xf>
    <xf numFmtId="0" fontId="4" fillId="2" borderId="7" xfId="0" applyFont="1" applyFill="1" applyBorder="1" applyAlignment="1">
      <alignment horizontal="center" vertical="top" wrapText="1"/>
    </xf>
    <xf numFmtId="0" fontId="2" fillId="3" borderId="4" xfId="0" applyFont="1" applyFill="1" applyBorder="1" applyAlignment="1">
      <alignment horizontal="left"/>
    </xf>
    <xf numFmtId="0" fontId="2" fillId="3" borderId="8" xfId="0" applyFont="1" applyFill="1" applyBorder="1" applyAlignment="1">
      <alignment vertical="top" wrapText="1"/>
    </xf>
    <xf numFmtId="0" fontId="2" fillId="3" borderId="3" xfId="0" applyFont="1" applyFill="1" applyBorder="1" applyAlignment="1">
      <alignment vertical="top" wrapText="1"/>
    </xf>
    <xf numFmtId="0" fontId="1" fillId="5" borderId="2" xfId="0" applyFont="1" applyFill="1" applyBorder="1" applyAlignment="1">
      <alignment wrapText="1"/>
    </xf>
    <xf numFmtId="0" fontId="9" fillId="3" borderId="4" xfId="0" applyFont="1" applyFill="1" applyBorder="1" applyAlignment="1">
      <alignment horizontal="center" vertical="top" wrapText="1"/>
    </xf>
    <xf numFmtId="0" fontId="9" fillId="3" borderId="7" xfId="0" applyFont="1" applyFill="1" applyBorder="1" applyAlignment="1">
      <alignment horizontal="center" vertical="top" wrapText="1"/>
    </xf>
    <xf numFmtId="164" fontId="0" fillId="0" borderId="0" xfId="0" applyNumberFormat="1"/>
    <xf numFmtId="0" fontId="3" fillId="0" borderId="0" xfId="0" applyFont="1"/>
    <xf numFmtId="0" fontId="0" fillId="6" borderId="9" xfId="0" applyFill="1" applyBorder="1" applyAlignment="1">
      <alignment wrapText="1"/>
    </xf>
    <xf numFmtId="0" fontId="0" fillId="6" borderId="10" xfId="0" applyFill="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Alignment="1">
      <alignment wrapText="1"/>
    </xf>
    <xf numFmtId="0" fontId="0" fillId="7" borderId="0" xfId="0" applyFill="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3" xfId="0" applyBorder="1" applyAlignment="1">
      <alignment wrapText="1"/>
    </xf>
    <xf numFmtId="8" fontId="9" fillId="5" borderId="13" xfId="0" applyNumberFormat="1" applyFont="1" applyFill="1" applyBorder="1" applyAlignment="1">
      <alignment horizontal="center"/>
    </xf>
    <xf numFmtId="0" fontId="10" fillId="4" borderId="2" xfId="0" applyFont="1" applyFill="1" applyBorder="1" applyAlignment="1">
      <alignment horizontal="center" wrapText="1"/>
    </xf>
    <xf numFmtId="0" fontId="3" fillId="5" borderId="2" xfId="0" applyFont="1" applyFill="1" applyBorder="1" applyAlignment="1">
      <alignment horizontal="center" wrapText="1"/>
    </xf>
    <xf numFmtId="0" fontId="4" fillId="5" borderId="14" xfId="0" applyFont="1" applyFill="1" applyBorder="1" applyAlignment="1">
      <alignment horizontal="center"/>
    </xf>
    <xf numFmtId="0" fontId="4" fillId="5" borderId="14" xfId="0" applyFont="1" applyFill="1" applyBorder="1" applyAlignment="1">
      <alignment horizontal="left"/>
    </xf>
    <xf numFmtId="164" fontId="0" fillId="5" borderId="14" xfId="0" applyNumberFormat="1" applyFont="1" applyFill="1" applyBorder="1" applyAlignment="1">
      <alignment horizontal="center" wrapText="1"/>
    </xf>
    <xf numFmtId="0" fontId="2" fillId="3" borderId="12" xfId="0" applyFont="1" applyFill="1" applyBorder="1" applyAlignment="1">
      <alignment vertical="top" wrapText="1"/>
    </xf>
    <xf numFmtId="0" fontId="0" fillId="5" borderId="14" xfId="0" applyFont="1" applyFill="1" applyBorder="1" applyAlignment="1">
      <alignment horizontal="center"/>
    </xf>
    <xf numFmtId="164" fontId="0" fillId="5" borderId="14" xfId="0" applyNumberFormat="1" applyFont="1" applyFill="1" applyBorder="1" applyAlignment="1">
      <alignment horizontal="center"/>
    </xf>
    <xf numFmtId="0" fontId="4" fillId="5" borderId="15" xfId="0" applyFont="1" applyFill="1" applyBorder="1" applyAlignment="1">
      <alignment horizontal="center"/>
    </xf>
    <xf numFmtId="164" fontId="2" fillId="5" borderId="16" xfId="0" applyNumberFormat="1" applyFont="1" applyFill="1" applyBorder="1" applyAlignment="1">
      <alignment horizontal="center"/>
    </xf>
    <xf numFmtId="164" fontId="3" fillId="5" borderId="16" xfId="0" applyNumberFormat="1" applyFont="1" applyFill="1" applyBorder="1" applyAlignment="1">
      <alignment horizontal="center"/>
    </xf>
    <xf numFmtId="0" fontId="4" fillId="5" borderId="17" xfId="0" applyFont="1" applyFill="1" applyBorder="1" applyAlignment="1">
      <alignment horizontal="center"/>
    </xf>
    <xf numFmtId="0" fontId="4" fillId="5" borderId="18" xfId="0" applyFont="1" applyFill="1" applyBorder="1" applyAlignment="1">
      <alignment horizontal="left"/>
    </xf>
    <xf numFmtId="0" fontId="4" fillId="5" borderId="18" xfId="0" applyFont="1" applyFill="1" applyBorder="1" applyAlignment="1">
      <alignment horizontal="center"/>
    </xf>
    <xf numFmtId="164" fontId="0" fillId="5" borderId="18" xfId="0" applyNumberFormat="1" applyFont="1" applyFill="1" applyBorder="1" applyAlignment="1">
      <alignment horizontal="center" wrapText="1"/>
    </xf>
    <xf numFmtId="164" fontId="4" fillId="5" borderId="19" xfId="0" applyNumberFormat="1" applyFont="1" applyFill="1"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left"/>
    </xf>
    <xf numFmtId="0" fontId="4" fillId="5" borderId="21" xfId="0" applyFont="1" applyFill="1" applyBorder="1" applyAlignment="1">
      <alignment horizontal="center"/>
    </xf>
    <xf numFmtId="164" fontId="0" fillId="5" borderId="21" xfId="0" applyNumberFormat="1" applyFont="1" applyFill="1" applyBorder="1" applyAlignment="1">
      <alignment horizontal="center" wrapText="1"/>
    </xf>
    <xf numFmtId="164" fontId="2" fillId="5" borderId="22" xfId="0" applyNumberFormat="1" applyFont="1" applyFill="1" applyBorder="1" applyAlignment="1">
      <alignment horizontal="center"/>
    </xf>
    <xf numFmtId="0" fontId="2" fillId="5" borderId="23" xfId="0" applyFont="1" applyFill="1" applyBorder="1" applyAlignment="1">
      <alignment horizontal="center"/>
    </xf>
    <xf numFmtId="0" fontId="2" fillId="5" borderId="24" xfId="0" applyFont="1" applyFill="1" applyBorder="1" applyAlignment="1">
      <alignment horizontal="center"/>
    </xf>
    <xf numFmtId="0" fontId="2" fillId="8" borderId="25" xfId="0" applyFont="1" applyFill="1" applyBorder="1" applyAlignment="1">
      <alignment horizontal="center" wrapText="1"/>
    </xf>
    <xf numFmtId="0" fontId="4" fillId="3" borderId="3" xfId="0" applyFont="1" applyFill="1" applyBorder="1" applyAlignment="1">
      <alignment vertical="top" wrapText="1"/>
    </xf>
    <xf numFmtId="0" fontId="4" fillId="2" borderId="4" xfId="0" applyFont="1" applyFill="1" applyBorder="1" applyAlignment="1">
      <alignment horizontal="center" vertical="top" wrapText="1"/>
    </xf>
    <xf numFmtId="0" fontId="4" fillId="3" borderId="3" xfId="0" applyFont="1" applyFill="1" applyBorder="1" applyAlignment="1">
      <alignment vertical="top" wrapText="1"/>
    </xf>
    <xf numFmtId="0" fontId="0" fillId="7" borderId="9" xfId="0" applyFill="1" applyBorder="1" applyAlignment="1">
      <alignment wrapText="1"/>
    </xf>
    <xf numFmtId="0" fontId="0" fillId="7" borderId="0" xfId="0" applyFill="1"/>
    <xf numFmtId="0" fontId="1" fillId="3"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27" xfId="0" applyFont="1" applyFill="1" applyBorder="1" applyAlignment="1">
      <alignment horizontal="center" vertical="top" wrapText="1"/>
    </xf>
    <xf numFmtId="0" fontId="9" fillId="3" borderId="28"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30"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8" xfId="0" applyFont="1" applyFill="1" applyBorder="1" applyAlignment="1">
      <alignment horizontal="center" vertical="top" wrapText="1"/>
    </xf>
    <xf numFmtId="0" fontId="4" fillId="3" borderId="5" xfId="0" applyFont="1" applyFill="1" applyBorder="1" applyAlignment="1">
      <alignment vertical="top" wrapText="1"/>
    </xf>
    <xf numFmtId="0" fontId="4" fillId="3" borderId="12"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2" fillId="9" borderId="5" xfId="0" applyFont="1" applyFill="1" applyBorder="1" applyAlignment="1">
      <alignment horizontal="center" vertical="top" wrapText="1"/>
    </xf>
    <xf numFmtId="0" fontId="6" fillId="2" borderId="2" xfId="20" applyFill="1" applyBorder="1" applyAlignment="1" applyProtection="1">
      <alignment horizontal="center" vertical="top" wrapText="1"/>
      <protection/>
    </xf>
    <xf numFmtId="0" fontId="2" fillId="10" borderId="6" xfId="0" applyFont="1" applyFill="1" applyBorder="1" applyAlignment="1">
      <alignment horizontal="center"/>
    </xf>
    <xf numFmtId="0" fontId="2" fillId="10" borderId="31" xfId="0" applyFont="1" applyFill="1" applyBorder="1" applyAlignment="1">
      <alignment horizontal="center"/>
    </xf>
    <xf numFmtId="0" fontId="2" fillId="9" borderId="2" xfId="0" applyFont="1" applyFill="1" applyBorder="1" applyAlignment="1">
      <alignment horizontal="center" vertical="top" wrapText="1"/>
    </xf>
    <xf numFmtId="0" fontId="2" fillId="9" borderId="14"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12" xfId="0" applyFont="1" applyFill="1" applyBorder="1" applyAlignment="1">
      <alignment horizontal="left" vertical="top" wrapText="1"/>
    </xf>
    <xf numFmtId="0" fontId="6" fillId="2" borderId="4" xfId="20" applyFill="1" applyBorder="1" applyAlignment="1" applyProtection="1">
      <alignment horizontal="center" vertical="top" wrapText="1"/>
      <protection/>
    </xf>
    <xf numFmtId="0" fontId="5" fillId="2" borderId="4" xfId="0" applyFont="1" applyFill="1" applyBorder="1" applyAlignment="1">
      <alignment horizontal="center" vertical="top" wrapText="1"/>
    </xf>
    <xf numFmtId="0" fontId="5" fillId="2" borderId="7" xfId="0" applyFont="1" applyFill="1" applyBorder="1" applyAlignment="1">
      <alignment horizontal="center" vertical="top" wrapText="1"/>
    </xf>
    <xf numFmtId="0" fontId="0" fillId="6" borderId="12" xfId="0" applyFill="1" applyBorder="1" applyAlignment="1">
      <alignment vertical="center" wrapText="1"/>
    </xf>
    <xf numFmtId="0" fontId="0" fillId="6" borderId="32" xfId="0" applyFill="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Hypertextový odkaz" xfId="20"/>
    <cellStyle name="normální 5" xfId="21"/>
    <cellStyle name="Excel Built-in Normal"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G96"/>
  <sheetViews>
    <sheetView tabSelected="1" zoomScale="85" zoomScaleNormal="85" workbookViewId="0" topLeftCell="A1">
      <selection activeCell="B14" sqref="B14"/>
    </sheetView>
  </sheetViews>
  <sheetFormatPr defaultColWidth="8.7109375" defaultRowHeight="15"/>
  <cols>
    <col min="1" max="1" width="26.140625" style="0" customWidth="1"/>
    <col min="2" max="2" width="42.57421875" style="0" customWidth="1"/>
    <col min="3" max="3" width="39.28125" style="0" customWidth="1"/>
    <col min="4" max="4" width="28.421875" style="0" customWidth="1"/>
    <col min="5" max="5" width="17.00390625" style="0" customWidth="1"/>
    <col min="6" max="6" width="24.57421875" style="0" customWidth="1"/>
    <col min="7" max="7" width="12.57421875" style="0" bestFit="1" customWidth="1"/>
    <col min="1024" max="1025" width="11.57421875" style="0" customWidth="1"/>
  </cols>
  <sheetData>
    <row r="5" spans="1:5" ht="15">
      <c r="A5" s="95" t="s">
        <v>0</v>
      </c>
      <c r="B5" s="95"/>
      <c r="C5" s="95"/>
      <c r="D5" s="95"/>
      <c r="E5" s="95"/>
    </row>
    <row r="6" spans="1:5" ht="15.75" thickBot="1">
      <c r="A6" s="96"/>
      <c r="B6" s="96"/>
      <c r="C6" s="96"/>
      <c r="D6" s="96"/>
      <c r="E6" s="96"/>
    </row>
    <row r="7" spans="1:5" ht="27" thickBot="1">
      <c r="A7" s="64" t="s">
        <v>1</v>
      </c>
      <c r="B7" s="65" t="s">
        <v>2</v>
      </c>
      <c r="C7" s="65" t="s">
        <v>3</v>
      </c>
      <c r="D7" s="65" t="s">
        <v>4</v>
      </c>
      <c r="E7" s="66" t="s">
        <v>5</v>
      </c>
    </row>
    <row r="8" spans="1:7" ht="15">
      <c r="A8" s="59" t="s">
        <v>65</v>
      </c>
      <c r="B8" s="60" t="s">
        <v>36</v>
      </c>
      <c r="C8" s="61">
        <v>1</v>
      </c>
      <c r="D8" s="62">
        <v>140000</v>
      </c>
      <c r="E8" s="63">
        <f>C8*D8</f>
        <v>140000</v>
      </c>
      <c r="G8" s="30"/>
    </row>
    <row r="9" spans="1:7" ht="15">
      <c r="A9" s="51" t="s">
        <v>66</v>
      </c>
      <c r="B9" s="46" t="s">
        <v>35</v>
      </c>
      <c r="C9" s="49">
        <v>1</v>
      </c>
      <c r="D9" s="50">
        <v>72000</v>
      </c>
      <c r="E9" s="53">
        <v>72000</v>
      </c>
      <c r="G9" s="30"/>
    </row>
    <row r="10" spans="1:5" ht="15">
      <c r="A10" s="51" t="s">
        <v>67</v>
      </c>
      <c r="B10" s="46" t="s">
        <v>37</v>
      </c>
      <c r="C10" s="45">
        <v>1</v>
      </c>
      <c r="D10" s="47">
        <v>20636</v>
      </c>
      <c r="E10" s="52">
        <f>C10*D10</f>
        <v>20636</v>
      </c>
    </row>
    <row r="11" spans="1:5" ht="15.75" thickBot="1">
      <c r="A11" s="54"/>
      <c r="B11" s="55" t="s">
        <v>118</v>
      </c>
      <c r="C11" s="56"/>
      <c r="D11" s="57"/>
      <c r="E11" s="58">
        <f>SUM(E1:E10)</f>
        <v>232636</v>
      </c>
    </row>
    <row r="12" spans="1:5" ht="15.75" thickBot="1">
      <c r="A12" s="13"/>
      <c r="B12" s="11"/>
      <c r="C12" s="13"/>
      <c r="D12" s="14"/>
      <c r="E12" s="13"/>
    </row>
    <row r="13" spans="1:5" ht="15.75" thickBot="1">
      <c r="A13" s="15"/>
      <c r="B13" s="11"/>
      <c r="C13" s="15"/>
      <c r="D13" s="43" t="s">
        <v>119</v>
      </c>
      <c r="E13" s="42">
        <f>E11</f>
        <v>232636</v>
      </c>
    </row>
    <row r="14" spans="1:5" ht="30.75" thickBot="1">
      <c r="A14" s="15"/>
      <c r="B14" s="11"/>
      <c r="C14" s="15"/>
      <c r="D14" s="44" t="s">
        <v>6</v>
      </c>
      <c r="E14" s="1"/>
    </row>
    <row r="15" spans="1:5" ht="15">
      <c r="A15" s="15"/>
      <c r="B15" s="11"/>
      <c r="C15" s="15"/>
      <c r="D15" s="14"/>
      <c r="E15" s="15"/>
    </row>
    <row r="16" spans="1:2" ht="15.75" thickBot="1">
      <c r="A16" s="13"/>
      <c r="B16" s="11"/>
    </row>
    <row r="17" spans="1:6" ht="45.75" thickBot="1">
      <c r="A17" s="91" t="s">
        <v>116</v>
      </c>
      <c r="B17" s="91"/>
      <c r="C17" s="91"/>
      <c r="D17" s="91"/>
      <c r="E17" s="92"/>
      <c r="F17" s="19" t="s">
        <v>59</v>
      </c>
    </row>
    <row r="18" spans="1:6" ht="15.75" thickBot="1">
      <c r="A18" s="24" t="s">
        <v>1</v>
      </c>
      <c r="B18" s="94" t="str">
        <f>A8</f>
        <v>1A</v>
      </c>
      <c r="C18" s="94"/>
      <c r="D18" s="25" t="s">
        <v>86</v>
      </c>
      <c r="E18" s="23"/>
      <c r="F18" s="32" t="s">
        <v>62</v>
      </c>
    </row>
    <row r="19" spans="1:6" ht="21.75" customHeight="1" thickBot="1">
      <c r="A19" s="24" t="s">
        <v>2</v>
      </c>
      <c r="B19" s="93" t="str">
        <f>B8</f>
        <v>PC sestava pro střih videa + příslušenství</v>
      </c>
      <c r="C19" s="93"/>
      <c r="D19" s="2" t="s">
        <v>7</v>
      </c>
      <c r="E19" s="23"/>
      <c r="F19" s="32" t="s">
        <v>62</v>
      </c>
    </row>
    <row r="20" spans="1:6" ht="28.5" customHeight="1" thickBot="1">
      <c r="A20" s="26" t="s">
        <v>68</v>
      </c>
      <c r="B20" s="93">
        <f>C8</f>
        <v>1</v>
      </c>
      <c r="C20" s="93"/>
      <c r="D20" s="4" t="s">
        <v>9</v>
      </c>
      <c r="E20" s="23"/>
      <c r="F20" s="32" t="s">
        <v>62</v>
      </c>
    </row>
    <row r="21" spans="1:6" ht="18" customHeight="1" thickBot="1">
      <c r="A21" s="28"/>
      <c r="B21" s="29"/>
      <c r="C21" s="16" t="s">
        <v>8</v>
      </c>
      <c r="D21" s="102"/>
      <c r="E21" s="103"/>
      <c r="F21" s="33" t="s">
        <v>63</v>
      </c>
    </row>
    <row r="22" spans="1:6" ht="28.5" customHeight="1" thickBot="1">
      <c r="A22" s="85" t="s">
        <v>10</v>
      </c>
      <c r="B22" s="88" t="s">
        <v>60</v>
      </c>
      <c r="C22" s="5" t="s">
        <v>12</v>
      </c>
      <c r="D22" s="79"/>
      <c r="E22" s="80"/>
      <c r="F22" s="104" t="s">
        <v>69</v>
      </c>
    </row>
    <row r="23" spans="1:6" ht="42" customHeight="1" thickBot="1">
      <c r="A23" s="85"/>
      <c r="B23" s="88"/>
      <c r="C23" s="5" t="s">
        <v>55</v>
      </c>
      <c r="D23" s="81"/>
      <c r="E23" s="82"/>
      <c r="F23" s="104"/>
    </row>
    <row r="24" spans="1:6" ht="16.35" customHeight="1" thickBot="1">
      <c r="A24" s="85"/>
      <c r="B24" s="88"/>
      <c r="C24" s="5" t="s">
        <v>32</v>
      </c>
      <c r="D24" s="81"/>
      <c r="E24" s="82"/>
      <c r="F24" s="104"/>
    </row>
    <row r="25" spans="1:6" ht="16.35" customHeight="1" thickBot="1">
      <c r="A25" s="85"/>
      <c r="B25" s="88"/>
      <c r="C25" s="5" t="s">
        <v>56</v>
      </c>
      <c r="D25" s="81"/>
      <c r="E25" s="82"/>
      <c r="F25" s="104"/>
    </row>
    <row r="26" spans="1:6" ht="29.25" customHeight="1" thickBot="1">
      <c r="A26" s="85"/>
      <c r="B26" s="88"/>
      <c r="C26" s="5" t="s">
        <v>57</v>
      </c>
      <c r="D26" s="83"/>
      <c r="E26" s="84"/>
      <c r="F26" s="105"/>
    </row>
    <row r="27" spans="1:6" ht="26.25" thickBot="1">
      <c r="A27" s="85"/>
      <c r="B27" s="3" t="s">
        <v>61</v>
      </c>
      <c r="C27" s="3" t="s">
        <v>58</v>
      </c>
      <c r="D27" s="21"/>
      <c r="E27" s="7"/>
      <c r="F27" s="32" t="s">
        <v>64</v>
      </c>
    </row>
    <row r="28" spans="1:6" ht="126" customHeight="1" thickBot="1">
      <c r="A28" s="85"/>
      <c r="B28" s="3" t="s">
        <v>25</v>
      </c>
      <c r="C28" s="27" t="s">
        <v>71</v>
      </c>
      <c r="D28" s="90"/>
      <c r="E28" s="90"/>
      <c r="F28" s="32" t="s">
        <v>64</v>
      </c>
    </row>
    <row r="29" spans="1:6" ht="20.25" customHeight="1" thickBot="1">
      <c r="A29" s="85"/>
      <c r="B29" s="3" t="s">
        <v>72</v>
      </c>
      <c r="C29" s="3" t="s">
        <v>73</v>
      </c>
      <c r="D29" s="8"/>
      <c r="E29" s="20"/>
      <c r="F29" s="32" t="s">
        <v>74</v>
      </c>
    </row>
    <row r="30" spans="1:6" ht="39" thickBot="1">
      <c r="A30" s="85"/>
      <c r="B30" s="3" t="s">
        <v>24</v>
      </c>
      <c r="C30" s="3" t="s">
        <v>75</v>
      </c>
      <c r="D30" s="8"/>
      <c r="E30" s="1"/>
      <c r="F30" s="34"/>
    </row>
    <row r="31" spans="1:6" ht="133.5" customHeight="1" thickBot="1">
      <c r="A31" s="85"/>
      <c r="B31" s="3" t="s">
        <v>13</v>
      </c>
      <c r="C31" s="3" t="s">
        <v>53</v>
      </c>
      <c r="D31" s="8"/>
      <c r="E31" s="1"/>
      <c r="F31" s="32" t="s">
        <v>64</v>
      </c>
    </row>
    <row r="32" spans="1:6" ht="17.25" customHeight="1" thickBot="1">
      <c r="A32" s="85"/>
      <c r="B32" s="3" t="s">
        <v>78</v>
      </c>
      <c r="C32" s="3" t="s">
        <v>51</v>
      </c>
      <c r="D32" s="8"/>
      <c r="E32" s="1"/>
      <c r="F32" s="34"/>
    </row>
    <row r="33" spans="1:6" ht="26.25" thickBot="1">
      <c r="A33" s="85"/>
      <c r="B33" s="3" t="s">
        <v>14</v>
      </c>
      <c r="C33" s="3" t="s">
        <v>76</v>
      </c>
      <c r="D33" s="90"/>
      <c r="E33" s="90"/>
      <c r="F33" s="34"/>
    </row>
    <row r="34" spans="1:6" ht="56.25" customHeight="1" thickBot="1">
      <c r="A34" s="85"/>
      <c r="B34" s="3" t="s">
        <v>26</v>
      </c>
      <c r="C34" s="3" t="s">
        <v>28</v>
      </c>
      <c r="D34" s="8"/>
      <c r="E34" s="1"/>
      <c r="F34" s="32" t="s">
        <v>64</v>
      </c>
    </row>
    <row r="35" spans="1:6" ht="59.25" customHeight="1" thickBot="1">
      <c r="A35" s="85"/>
      <c r="B35" s="3" t="s">
        <v>21</v>
      </c>
      <c r="C35" s="3" t="s">
        <v>29</v>
      </c>
      <c r="D35" s="8"/>
      <c r="E35" s="1"/>
      <c r="F35" s="32" t="s">
        <v>64</v>
      </c>
    </row>
    <row r="36" spans="1:6" ht="39" thickBot="1">
      <c r="A36" s="85"/>
      <c r="B36" s="3" t="s">
        <v>77</v>
      </c>
      <c r="C36" s="67" t="s">
        <v>120</v>
      </c>
      <c r="D36" s="9"/>
      <c r="E36" s="1"/>
      <c r="F36" s="34"/>
    </row>
    <row r="37" spans="1:6" ht="135.75" customHeight="1" thickBot="1">
      <c r="A37" s="85"/>
      <c r="B37" s="3" t="s">
        <v>15</v>
      </c>
      <c r="C37" s="3" t="s">
        <v>79</v>
      </c>
      <c r="D37" s="9"/>
      <c r="E37" s="1"/>
      <c r="F37" s="32" t="s">
        <v>80</v>
      </c>
    </row>
    <row r="38" spans="1:6" ht="381.95" customHeight="1" thickBot="1">
      <c r="A38" s="85"/>
      <c r="B38" s="3" t="s">
        <v>16</v>
      </c>
      <c r="C38" s="10" t="s">
        <v>17</v>
      </c>
      <c r="D38" s="9"/>
      <c r="E38" s="1"/>
      <c r="F38" s="32" t="s">
        <v>81</v>
      </c>
    </row>
    <row r="39" spans="1:6" ht="69" customHeight="1" thickBot="1">
      <c r="A39" s="85"/>
      <c r="B39" s="3" t="s">
        <v>23</v>
      </c>
      <c r="C39" s="10" t="s">
        <v>27</v>
      </c>
      <c r="D39" s="9"/>
      <c r="E39" s="1"/>
      <c r="F39" s="34"/>
    </row>
    <row r="40" spans="1:6" s="71" customFormat="1" ht="64.5" thickBot="1">
      <c r="A40" s="69"/>
      <c r="B40" s="69" t="s">
        <v>23</v>
      </c>
      <c r="C40" s="10" t="s">
        <v>121</v>
      </c>
      <c r="D40" s="68"/>
      <c r="E40" s="1"/>
      <c r="F40" s="70"/>
    </row>
    <row r="41" spans="1:6" ht="66" customHeight="1" thickBot="1">
      <c r="A41" s="17" t="s">
        <v>84</v>
      </c>
      <c r="B41" s="3" t="s">
        <v>30</v>
      </c>
      <c r="C41" s="10" t="s">
        <v>85</v>
      </c>
      <c r="D41" s="9"/>
      <c r="E41" s="1"/>
      <c r="F41" s="32" t="s">
        <v>83</v>
      </c>
    </row>
    <row r="42" spans="1:6" ht="13.9" customHeight="1" thickBot="1">
      <c r="A42" s="18" t="s">
        <v>18</v>
      </c>
      <c r="B42" s="72" t="s">
        <v>19</v>
      </c>
      <c r="C42" s="72"/>
      <c r="D42" s="73"/>
      <c r="E42" s="73"/>
      <c r="F42" s="34"/>
    </row>
    <row r="43" spans="1:6" ht="32.25" customHeight="1" thickBot="1">
      <c r="A43" s="3" t="s">
        <v>20</v>
      </c>
      <c r="B43" s="72" t="s">
        <v>82</v>
      </c>
      <c r="C43" s="72"/>
      <c r="D43" s="73"/>
      <c r="E43" s="73"/>
      <c r="F43" s="35"/>
    </row>
    <row r="44" ht="15">
      <c r="F44" s="36"/>
    </row>
    <row r="45" ht="15">
      <c r="F45" s="36"/>
    </row>
    <row r="46" ht="15.75" thickBot="1">
      <c r="F46" s="36"/>
    </row>
    <row r="47" spans="1:6" ht="45.75" thickBot="1">
      <c r="A47" s="91" t="s">
        <v>116</v>
      </c>
      <c r="B47" s="91"/>
      <c r="C47" s="91"/>
      <c r="D47" s="91"/>
      <c r="E47" s="92"/>
      <c r="F47" s="19" t="s">
        <v>59</v>
      </c>
    </row>
    <row r="48" spans="1:6" ht="15.75" thickBot="1">
      <c r="A48" s="24" t="s">
        <v>1</v>
      </c>
      <c r="B48" s="94" t="str">
        <f>A9</f>
        <v>2A</v>
      </c>
      <c r="C48" s="94"/>
      <c r="D48" s="25" t="s">
        <v>86</v>
      </c>
      <c r="E48" s="23"/>
      <c r="F48" s="32" t="s">
        <v>62</v>
      </c>
    </row>
    <row r="49" spans="1:6" ht="15.75" thickBot="1">
      <c r="A49" s="24" t="s">
        <v>2</v>
      </c>
      <c r="B49" s="93" t="str">
        <f>B9</f>
        <v>PC sestava pro střih videa</v>
      </c>
      <c r="C49" s="93"/>
      <c r="D49" s="2" t="s">
        <v>7</v>
      </c>
      <c r="E49" s="23"/>
      <c r="F49" s="32" t="s">
        <v>62</v>
      </c>
    </row>
    <row r="50" spans="1:6" ht="30.75" customHeight="1" thickBot="1">
      <c r="A50" s="26" t="s">
        <v>68</v>
      </c>
      <c r="B50" s="93">
        <f>C9</f>
        <v>1</v>
      </c>
      <c r="C50" s="93"/>
      <c r="D50" s="4" t="s">
        <v>9</v>
      </c>
      <c r="E50" s="23"/>
      <c r="F50" s="32" t="s">
        <v>62</v>
      </c>
    </row>
    <row r="51" spans="1:6" ht="15.75" thickBot="1">
      <c r="A51" s="28"/>
      <c r="B51" s="29"/>
      <c r="C51" s="16" t="s">
        <v>8</v>
      </c>
      <c r="D51" s="102"/>
      <c r="E51" s="103"/>
      <c r="F51" s="33" t="s">
        <v>63</v>
      </c>
    </row>
    <row r="52" spans="1:7" ht="33" customHeight="1" thickBot="1">
      <c r="A52" s="85" t="s">
        <v>10</v>
      </c>
      <c r="B52" s="88" t="s">
        <v>11</v>
      </c>
      <c r="C52" s="5" t="s">
        <v>12</v>
      </c>
      <c r="D52" s="79"/>
      <c r="E52" s="80"/>
      <c r="F52" s="104" t="s">
        <v>69</v>
      </c>
      <c r="G52" s="31"/>
    </row>
    <row r="53" spans="1:6" ht="26.25" customHeight="1" thickBot="1">
      <c r="A53" s="86"/>
      <c r="B53" s="88"/>
      <c r="C53" s="5" t="s">
        <v>87</v>
      </c>
      <c r="D53" s="81"/>
      <c r="E53" s="82"/>
      <c r="F53" s="104"/>
    </row>
    <row r="54" spans="1:6" ht="15.75" customHeight="1" thickBot="1">
      <c r="A54" s="86"/>
      <c r="B54" s="88"/>
      <c r="C54" s="5" t="s">
        <v>32</v>
      </c>
      <c r="D54" s="81"/>
      <c r="E54" s="82"/>
      <c r="F54" s="104"/>
    </row>
    <row r="55" spans="1:6" ht="17.25" customHeight="1" thickBot="1">
      <c r="A55" s="86"/>
      <c r="B55" s="88"/>
      <c r="C55" s="5" t="s">
        <v>56</v>
      </c>
      <c r="D55" s="81"/>
      <c r="E55" s="82"/>
      <c r="F55" s="104"/>
    </row>
    <row r="56" spans="1:6" ht="30" customHeight="1" thickBot="1">
      <c r="A56" s="86"/>
      <c r="B56" s="88"/>
      <c r="C56" s="5" t="s">
        <v>31</v>
      </c>
      <c r="D56" s="83"/>
      <c r="E56" s="84"/>
      <c r="F56" s="105"/>
    </row>
    <row r="57" spans="1:7" ht="31.5" customHeight="1" thickBot="1">
      <c r="A57" s="86"/>
      <c r="B57" s="3" t="s">
        <v>61</v>
      </c>
      <c r="C57" s="3" t="s">
        <v>88</v>
      </c>
      <c r="D57" s="6"/>
      <c r="E57" s="7"/>
      <c r="F57" s="32" t="s">
        <v>64</v>
      </c>
      <c r="G57" s="31"/>
    </row>
    <row r="58" spans="1:7" ht="110.25" customHeight="1" thickBot="1">
      <c r="A58" s="86"/>
      <c r="B58" s="3" t="s">
        <v>25</v>
      </c>
      <c r="C58" s="27" t="s">
        <v>89</v>
      </c>
      <c r="D58" s="90"/>
      <c r="E58" s="90"/>
      <c r="F58" s="32" t="s">
        <v>64</v>
      </c>
      <c r="G58" s="31"/>
    </row>
    <row r="59" spans="1:6" ht="15.75" thickBot="1">
      <c r="A59" s="86"/>
      <c r="B59" s="3" t="s">
        <v>72</v>
      </c>
      <c r="C59" s="3" t="s">
        <v>73</v>
      </c>
      <c r="D59" s="8"/>
      <c r="E59" s="20"/>
      <c r="F59" s="32" t="s">
        <v>74</v>
      </c>
    </row>
    <row r="60" spans="1:7" ht="26.25" thickBot="1">
      <c r="A60" s="86"/>
      <c r="B60" s="3" t="s">
        <v>24</v>
      </c>
      <c r="C60" s="3" t="s">
        <v>70</v>
      </c>
      <c r="D60" s="8"/>
      <c r="E60" s="1"/>
      <c r="F60" s="34"/>
      <c r="G60" s="31"/>
    </row>
    <row r="61" spans="1:7" ht="147" customHeight="1" thickBot="1">
      <c r="A61" s="86"/>
      <c r="B61" s="3" t="s">
        <v>13</v>
      </c>
      <c r="C61" s="3" t="s">
        <v>54</v>
      </c>
      <c r="D61" s="8"/>
      <c r="E61" s="1"/>
      <c r="F61" s="32" t="s">
        <v>64</v>
      </c>
      <c r="G61" s="31"/>
    </row>
    <row r="62" spans="1:6" ht="15.75" thickBot="1">
      <c r="A62" s="86"/>
      <c r="B62" s="3" t="s">
        <v>50</v>
      </c>
      <c r="C62" s="3" t="s">
        <v>52</v>
      </c>
      <c r="D62" s="8"/>
      <c r="E62" s="1"/>
      <c r="F62" s="34"/>
    </row>
    <row r="63" spans="1:7" ht="26.25" thickBot="1">
      <c r="A63" s="86"/>
      <c r="B63" s="3" t="s">
        <v>14</v>
      </c>
      <c r="C63" s="3" t="s">
        <v>48</v>
      </c>
      <c r="D63" s="90"/>
      <c r="E63" s="90"/>
      <c r="F63" s="34"/>
      <c r="G63" s="31"/>
    </row>
    <row r="64" spans="1:7" ht="51.75" thickBot="1">
      <c r="A64" s="86"/>
      <c r="B64" s="3" t="s">
        <v>26</v>
      </c>
      <c r="C64" s="3" t="s">
        <v>28</v>
      </c>
      <c r="D64" s="8"/>
      <c r="E64" s="1"/>
      <c r="F64" s="32" t="s">
        <v>64</v>
      </c>
      <c r="G64" s="31"/>
    </row>
    <row r="65" spans="1:7" ht="34.5" customHeight="1" thickBot="1">
      <c r="A65" s="86"/>
      <c r="B65" s="3" t="s">
        <v>22</v>
      </c>
      <c r="C65" s="3" t="s">
        <v>90</v>
      </c>
      <c r="D65" s="9"/>
      <c r="E65" s="1"/>
      <c r="F65" s="32" t="s">
        <v>64</v>
      </c>
      <c r="G65" s="31"/>
    </row>
    <row r="66" spans="1:7" ht="147.75" customHeight="1" thickBot="1">
      <c r="A66" s="86"/>
      <c r="B66" s="3" t="s">
        <v>15</v>
      </c>
      <c r="C66" s="3" t="s">
        <v>79</v>
      </c>
      <c r="D66" s="9"/>
      <c r="E66" s="1"/>
      <c r="F66" s="32" t="s">
        <v>64</v>
      </c>
      <c r="G66" s="31"/>
    </row>
    <row r="67" spans="1:7" ht="409.5" customHeight="1" thickBot="1">
      <c r="A67" s="86"/>
      <c r="B67" s="3" t="s">
        <v>16</v>
      </c>
      <c r="C67" s="10" t="s">
        <v>17</v>
      </c>
      <c r="D67" s="9"/>
      <c r="E67" s="1"/>
      <c r="F67" s="32" t="s">
        <v>81</v>
      </c>
      <c r="G67" s="31"/>
    </row>
    <row r="68" spans="1:6" ht="39" thickBot="1">
      <c r="A68" s="87"/>
      <c r="B68" s="3" t="s">
        <v>23</v>
      </c>
      <c r="C68" s="10" t="s">
        <v>33</v>
      </c>
      <c r="D68" s="9"/>
      <c r="E68" s="1"/>
      <c r="F68" s="34"/>
    </row>
    <row r="69" spans="1:6" ht="15.75" thickBot="1">
      <c r="A69" s="12" t="s">
        <v>18</v>
      </c>
      <c r="B69" s="72" t="s">
        <v>19</v>
      </c>
      <c r="C69" s="72"/>
      <c r="D69" s="73"/>
      <c r="E69" s="73"/>
      <c r="F69" s="34"/>
    </row>
    <row r="70" spans="1:6" ht="15.75" thickBot="1">
      <c r="A70" s="3" t="s">
        <v>20</v>
      </c>
      <c r="B70" s="72" t="s">
        <v>82</v>
      </c>
      <c r="C70" s="72"/>
      <c r="D70" s="73"/>
      <c r="E70" s="73"/>
      <c r="F70" s="35"/>
    </row>
    <row r="71" ht="15">
      <c r="F71" s="37"/>
    </row>
    <row r="72" ht="15">
      <c r="F72" s="38"/>
    </row>
    <row r="73" ht="15.75" thickBot="1">
      <c r="F73" s="38"/>
    </row>
    <row r="74" spans="1:6" ht="45.75" thickBot="1">
      <c r="A74" s="91" t="s">
        <v>116</v>
      </c>
      <c r="B74" s="91"/>
      <c r="C74" s="91"/>
      <c r="D74" s="91"/>
      <c r="E74" s="92"/>
      <c r="F74" s="19" t="s">
        <v>59</v>
      </c>
    </row>
    <row r="75" spans="1:6" ht="15.75" thickBot="1">
      <c r="A75" s="24" t="s">
        <v>1</v>
      </c>
      <c r="B75" s="94" t="str">
        <f>A10</f>
        <v>3A</v>
      </c>
      <c r="C75" s="94"/>
      <c r="D75" s="25" t="s">
        <v>86</v>
      </c>
      <c r="E75" s="23"/>
      <c r="F75" s="32" t="s">
        <v>62</v>
      </c>
    </row>
    <row r="76" spans="1:6" ht="15.75" thickBot="1">
      <c r="A76" s="24" t="s">
        <v>2</v>
      </c>
      <c r="B76" s="93" t="str">
        <f>B10</f>
        <v>Mobilní projektor + příslušenství</v>
      </c>
      <c r="C76" s="93"/>
      <c r="D76" s="2" t="s">
        <v>7</v>
      </c>
      <c r="E76" s="23"/>
      <c r="F76" s="32" t="s">
        <v>62</v>
      </c>
    </row>
    <row r="77" spans="1:6" ht="26.25" thickBot="1">
      <c r="A77" s="48" t="s">
        <v>68</v>
      </c>
      <c r="B77" s="89">
        <f>C10</f>
        <v>1</v>
      </c>
      <c r="C77" s="89"/>
      <c r="D77" s="4" t="s">
        <v>9</v>
      </c>
      <c r="E77" s="23"/>
      <c r="F77" s="32" t="s">
        <v>62</v>
      </c>
    </row>
    <row r="78" spans="1:6" ht="15.75" thickBot="1">
      <c r="A78" s="75"/>
      <c r="B78" s="76"/>
      <c r="C78" s="16" t="s">
        <v>117</v>
      </c>
      <c r="D78" s="102"/>
      <c r="E78" s="103"/>
      <c r="F78" s="32" t="s">
        <v>63</v>
      </c>
    </row>
    <row r="79" spans="1:6" ht="15.75" customHeight="1" thickBot="1">
      <c r="A79" s="77"/>
      <c r="B79" s="78"/>
      <c r="C79" s="16" t="s">
        <v>92</v>
      </c>
      <c r="D79" s="102"/>
      <c r="E79" s="103"/>
      <c r="F79" s="32" t="s">
        <v>93</v>
      </c>
    </row>
    <row r="80" spans="1:6" ht="15.75" thickBot="1">
      <c r="A80" s="99" t="s">
        <v>10</v>
      </c>
      <c r="B80" s="3" t="s">
        <v>91</v>
      </c>
      <c r="C80" s="3" t="s">
        <v>102</v>
      </c>
      <c r="D80" s="6"/>
      <c r="E80" s="22"/>
      <c r="F80" s="34"/>
    </row>
    <row r="81" spans="1:6" ht="15.75" thickBot="1">
      <c r="A81" s="100"/>
      <c r="B81" s="3" t="s">
        <v>39</v>
      </c>
      <c r="C81" s="3" t="s">
        <v>40</v>
      </c>
      <c r="D81" s="21"/>
      <c r="E81" s="22"/>
      <c r="F81" s="34"/>
    </row>
    <row r="82" spans="1:6" ht="15.75" thickBot="1">
      <c r="A82" s="100"/>
      <c r="B82" s="3" t="s">
        <v>38</v>
      </c>
      <c r="C82" s="3" t="s">
        <v>94</v>
      </c>
      <c r="D82" s="8"/>
      <c r="E82" s="23"/>
      <c r="F82" s="34"/>
    </row>
    <row r="83" spans="1:6" ht="15.75" thickBot="1">
      <c r="A83" s="100"/>
      <c r="B83" s="3" t="s">
        <v>98</v>
      </c>
      <c r="C83" s="3" t="s">
        <v>99</v>
      </c>
      <c r="D83" s="8"/>
      <c r="E83" s="23"/>
      <c r="F83" s="34"/>
    </row>
    <row r="84" spans="1:6" ht="15.75" thickBot="1">
      <c r="A84" s="100"/>
      <c r="B84" s="3" t="s">
        <v>41</v>
      </c>
      <c r="C84" s="3" t="s">
        <v>42</v>
      </c>
      <c r="D84" s="90"/>
      <c r="E84" s="101"/>
      <c r="F84" s="32" t="s">
        <v>110</v>
      </c>
    </row>
    <row r="85" spans="1:6" ht="15.75" thickBot="1">
      <c r="A85" s="100"/>
      <c r="B85" s="3" t="s">
        <v>101</v>
      </c>
      <c r="C85" s="3" t="s">
        <v>100</v>
      </c>
      <c r="D85" s="90"/>
      <c r="E85" s="101"/>
      <c r="F85" s="34"/>
    </row>
    <row r="86" spans="1:6" ht="15.75" thickBot="1">
      <c r="A86" s="100"/>
      <c r="B86" s="3" t="s">
        <v>95</v>
      </c>
      <c r="C86" s="3" t="s">
        <v>96</v>
      </c>
      <c r="D86" s="9"/>
      <c r="E86" s="23"/>
      <c r="F86" s="34"/>
    </row>
    <row r="87" spans="1:6" ht="15.75" thickBot="1">
      <c r="A87" s="100"/>
      <c r="B87" s="3" t="s">
        <v>43</v>
      </c>
      <c r="C87" s="3" t="s">
        <v>104</v>
      </c>
      <c r="D87" s="9"/>
      <c r="E87" s="23"/>
      <c r="F87" s="34"/>
    </row>
    <row r="88" spans="1:6" ht="15.75" thickBot="1">
      <c r="A88" s="100"/>
      <c r="B88" s="3" t="s">
        <v>97</v>
      </c>
      <c r="C88" s="3" t="s">
        <v>49</v>
      </c>
      <c r="D88" s="9"/>
      <c r="E88" s="23"/>
      <c r="F88" s="34"/>
    </row>
    <row r="89" spans="1:6" ht="15.75" thickBot="1">
      <c r="A89" s="100"/>
      <c r="B89" s="3" t="s">
        <v>44</v>
      </c>
      <c r="C89" s="10" t="s">
        <v>113</v>
      </c>
      <c r="D89" s="9"/>
      <c r="E89" s="23"/>
      <c r="F89" s="34"/>
    </row>
    <row r="90" spans="1:6" ht="15.75" thickBot="1">
      <c r="A90" s="100"/>
      <c r="B90" s="3" t="s">
        <v>114</v>
      </c>
      <c r="C90" s="10" t="s">
        <v>115</v>
      </c>
      <c r="D90" s="90"/>
      <c r="E90" s="101"/>
      <c r="F90" s="34"/>
    </row>
    <row r="91" spans="1:6" ht="15.75" thickBot="1">
      <c r="A91" s="100"/>
      <c r="B91" s="3" t="s">
        <v>45</v>
      </c>
      <c r="C91" s="10" t="s">
        <v>105</v>
      </c>
      <c r="D91" s="8"/>
      <c r="E91" s="23"/>
      <c r="F91" s="34"/>
    </row>
    <row r="92" spans="1:6" ht="15.75" thickBot="1">
      <c r="A92" s="100"/>
      <c r="B92" s="3" t="s">
        <v>46</v>
      </c>
      <c r="C92" s="10" t="s">
        <v>103</v>
      </c>
      <c r="D92" s="8"/>
      <c r="E92" s="23"/>
      <c r="F92" s="34"/>
    </row>
    <row r="93" spans="1:6" ht="15.75" thickBot="1">
      <c r="A93" s="100"/>
      <c r="B93" s="3" t="s">
        <v>47</v>
      </c>
      <c r="C93" s="10" t="s">
        <v>109</v>
      </c>
      <c r="D93" s="8"/>
      <c r="E93" s="23"/>
      <c r="F93" s="34"/>
    </row>
    <row r="94" spans="1:6" ht="48" customHeight="1" thickBot="1">
      <c r="A94" s="97" t="s">
        <v>34</v>
      </c>
      <c r="B94" s="3" t="s">
        <v>108</v>
      </c>
      <c r="C94" s="10" t="s">
        <v>111</v>
      </c>
      <c r="D94" s="9"/>
      <c r="E94" s="23"/>
      <c r="F94" s="39"/>
    </row>
    <row r="95" spans="1:6" ht="59.25" customHeight="1" thickBot="1">
      <c r="A95" s="98"/>
      <c r="B95" s="3" t="s">
        <v>107</v>
      </c>
      <c r="C95" s="10" t="s">
        <v>106</v>
      </c>
      <c r="D95" s="9"/>
      <c r="E95" s="23"/>
      <c r="F95" s="40"/>
    </row>
    <row r="96" spans="1:6" ht="15.75" thickBot="1">
      <c r="A96" s="18" t="s">
        <v>18</v>
      </c>
      <c r="B96" s="72" t="s">
        <v>112</v>
      </c>
      <c r="C96" s="72"/>
      <c r="D96" s="73"/>
      <c r="E96" s="74"/>
      <c r="F96" s="41"/>
    </row>
  </sheetData>
  <mergeCells count="46">
    <mergeCell ref="D51:E51"/>
    <mergeCell ref="F52:F56"/>
    <mergeCell ref="D52:E56"/>
    <mergeCell ref="D21:E21"/>
    <mergeCell ref="F22:F26"/>
    <mergeCell ref="D28:E28"/>
    <mergeCell ref="D33:E33"/>
    <mergeCell ref="D42:E42"/>
    <mergeCell ref="D43:E43"/>
    <mergeCell ref="A94:A95"/>
    <mergeCell ref="B19:C19"/>
    <mergeCell ref="A22:A39"/>
    <mergeCell ref="B22:B26"/>
    <mergeCell ref="B50:C50"/>
    <mergeCell ref="B42:C42"/>
    <mergeCell ref="B43:C43"/>
    <mergeCell ref="A47:E47"/>
    <mergeCell ref="B49:C49"/>
    <mergeCell ref="B48:C48"/>
    <mergeCell ref="A80:A93"/>
    <mergeCell ref="D84:E84"/>
    <mergeCell ref="D85:E85"/>
    <mergeCell ref="D90:E90"/>
    <mergeCell ref="D78:E78"/>
    <mergeCell ref="D79:E79"/>
    <mergeCell ref="A5:E5"/>
    <mergeCell ref="A6:E6"/>
    <mergeCell ref="A17:E17"/>
    <mergeCell ref="B18:C18"/>
    <mergeCell ref="B20:C20"/>
    <mergeCell ref="B96:C96"/>
    <mergeCell ref="D96:E96"/>
    <mergeCell ref="A78:B79"/>
    <mergeCell ref="D22:E26"/>
    <mergeCell ref="A52:A68"/>
    <mergeCell ref="B52:B56"/>
    <mergeCell ref="B77:C77"/>
    <mergeCell ref="D58:E58"/>
    <mergeCell ref="D63:E63"/>
    <mergeCell ref="B69:C69"/>
    <mergeCell ref="D69:E69"/>
    <mergeCell ref="B70:C70"/>
    <mergeCell ref="D70:E70"/>
    <mergeCell ref="A74:E74"/>
    <mergeCell ref="B76:C76"/>
    <mergeCell ref="B75:C75"/>
  </mergeCells>
  <printOptions/>
  <pageMargins left="0.7" right="0.7" top="0.7875" bottom="0.7875" header="0.511805555555555" footer="0.511805555555555"/>
  <pageSetup fitToHeight="0"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Daniel Tschunko</cp:lastModifiedBy>
  <cp:lastPrinted>2023-03-22T11:12:41Z</cp:lastPrinted>
  <dcterms:created xsi:type="dcterms:W3CDTF">2017-07-25T06:59:08Z</dcterms:created>
  <dcterms:modified xsi:type="dcterms:W3CDTF">2023-10-18T09:32:00Z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