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450" windowWidth="18780" windowHeight="1152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'List1'!$A$1:$F$25</definedName>
  </definedNames>
  <calcPr fullCalcOnLoad="1"/>
</workbook>
</file>

<file path=xl/sharedStrings.xml><?xml version="1.0" encoding="utf-8"?>
<sst xmlns="http://schemas.openxmlformats.org/spreadsheetml/2006/main" count="215" uniqueCount="110">
  <si>
    <t>Uchazeč:</t>
  </si>
  <si>
    <t>(obchodní firma nebo název)</t>
  </si>
  <si>
    <t>Sídlo:</t>
  </si>
  <si>
    <t>(v případě fyzické osoby bydliště)</t>
  </si>
  <si>
    <t>(celá adresa vč. PSČ)</t>
  </si>
  <si>
    <t>Právní forma:</t>
  </si>
  <si>
    <t>IČ:</t>
  </si>
  <si>
    <t>DIČ:</t>
  </si>
  <si>
    <t>Požadavek</t>
  </si>
  <si>
    <t>Počet kusů:</t>
  </si>
  <si>
    <t>Minimální konfigurace:</t>
  </si>
  <si>
    <t>Nabídková cena (Kč)</t>
  </si>
  <si>
    <t>Nabídková cena bez DPH</t>
  </si>
  <si>
    <t>DPH</t>
  </si>
  <si>
    <t>Nabídková cena včetně DPH</t>
  </si>
  <si>
    <t>Ks</t>
  </si>
  <si>
    <t>Cena</t>
  </si>
  <si>
    <t>Položka</t>
  </si>
  <si>
    <t>Předmět</t>
  </si>
  <si>
    <t>Max. cena celkem bez DPH</t>
  </si>
  <si>
    <t>Max. cena bez DPH:</t>
  </si>
  <si>
    <t>Uchazeč doplní do zelených políček konkrétní zboží a komponenty, které nabízí.</t>
  </si>
  <si>
    <t>Univerzita Jana Evanglisty Purkyně v Ústí nad Labem</t>
  </si>
  <si>
    <t>CZ44555601</t>
  </si>
  <si>
    <t>1A</t>
  </si>
  <si>
    <t>Pasteurova 1, 400 96  Ústí nad Labem</t>
  </si>
  <si>
    <t xml:space="preserve">Příloha č.1  Podrobná specifikace položek </t>
  </si>
  <si>
    <t>FSE</t>
  </si>
  <si>
    <t>PC</t>
  </si>
  <si>
    <t>Počítač</t>
  </si>
  <si>
    <t>Počítačová skříň:</t>
  </si>
  <si>
    <t>Procesor:</t>
  </si>
  <si>
    <t>Operační pamět:</t>
  </si>
  <si>
    <t>min. 4 GB DDR3 1600 MHz</t>
  </si>
  <si>
    <t>Pevný disk:</t>
  </si>
  <si>
    <t>Optická mechanika:</t>
  </si>
  <si>
    <t>DVD+/-RW Super Multi</t>
  </si>
  <si>
    <t>Grafická karta</t>
  </si>
  <si>
    <t>integrovaná</t>
  </si>
  <si>
    <t>Rozhraní</t>
  </si>
  <si>
    <t>Příslušenství</t>
  </si>
  <si>
    <t>LAN 10/100/1000, Klávesnice, Optická myš</t>
  </si>
  <si>
    <t>OS</t>
  </si>
  <si>
    <t>Záruka</t>
  </si>
  <si>
    <t>36 měsíců na součásti, práci a servis u zákazníka (3-3-3)</t>
  </si>
  <si>
    <t>USB 3.0, 2x USB vstup vpředu</t>
  </si>
  <si>
    <t>8 ks</t>
  </si>
  <si>
    <t>PF - OMP</t>
  </si>
  <si>
    <t>2A</t>
  </si>
  <si>
    <t>12 500,-</t>
  </si>
  <si>
    <t>Zakladni deska</t>
  </si>
  <si>
    <t>integrovaná na základní desce,  využití výstupu VGI+ DVI v režimu klon</t>
  </si>
  <si>
    <t>Příslušenství:</t>
  </si>
  <si>
    <t>Operační systém:</t>
  </si>
  <si>
    <t xml:space="preserve"> monitor:</t>
  </si>
  <si>
    <t>bez monitoru</t>
  </si>
  <si>
    <t>24 měsíců</t>
  </si>
  <si>
    <t>Externí disk</t>
  </si>
  <si>
    <t>1650,- Kč</t>
  </si>
  <si>
    <t>Kapacita:</t>
  </si>
  <si>
    <t>1000 GB</t>
  </si>
  <si>
    <t>velikost</t>
  </si>
  <si>
    <t>2,5"</t>
  </si>
  <si>
    <t>Počet otáček:</t>
  </si>
  <si>
    <t xml:space="preserve">min. 5400 ot/.min.
</t>
  </si>
  <si>
    <t>Rozhraní:</t>
  </si>
  <si>
    <t>Vlastnosti:</t>
  </si>
  <si>
    <t>3A</t>
  </si>
  <si>
    <t>4A</t>
  </si>
  <si>
    <t>USB 3.0</t>
  </si>
  <si>
    <t>USB 2.0</t>
  </si>
  <si>
    <t>Celkem Kč bez DPH</t>
  </si>
  <si>
    <t xml:space="preserve"> miditower, </t>
  </si>
  <si>
    <t>USB vstup vpředu</t>
  </si>
  <si>
    <t xml:space="preserve">Záruka </t>
  </si>
  <si>
    <t>1000 GB, 8MB cache paměť</t>
  </si>
  <si>
    <t>Pouzdro (nejlépe kožené)</t>
  </si>
  <si>
    <t xml:space="preserve">CZ.1.07/2.4.00/16.0013 </t>
  </si>
  <si>
    <t>Monitor:</t>
  </si>
  <si>
    <t>SSD disk</t>
  </si>
  <si>
    <t xml:space="preserve">multimediální klávesnice,    optická myš,                                </t>
  </si>
  <si>
    <t>Záruka:</t>
  </si>
  <si>
    <t>5A</t>
  </si>
  <si>
    <t>Profesionální operační systém do firemního nasazení kompatibilní se stávajícím počítačovým systémem univerzity)</t>
  </si>
  <si>
    <t xml:space="preserve"> Profesionální operační systém do firemního nasazení kompatibilní se stávajícím počítačovým systémem univerzity</t>
  </si>
  <si>
    <t xml:space="preserve">PF  </t>
  </si>
  <si>
    <t xml:space="preserve">Odolný proti otřesům </t>
  </si>
  <si>
    <t xml:space="preserve">PF </t>
  </si>
  <si>
    <t>Předpokládaná cena bez DPH:</t>
  </si>
  <si>
    <t>6A</t>
  </si>
  <si>
    <t>min. 500 GB, 7200 ot./min. SATA 6Gb/s</t>
  </si>
  <si>
    <t>min. 1000 GB, 7200 ot./min. SATA 6Gb/s</t>
  </si>
  <si>
    <t xml:space="preserve"> miditower, usb zepředu</t>
  </si>
  <si>
    <t>klávesnice, optická myš</t>
  </si>
  <si>
    <t>1TB, 64 MB vyrovnávací paměť, 7200 ot./min., přístupová doba 4.2ms, SATA 6Gb/s</t>
  </si>
  <si>
    <t>SATA 6Gb/s,interní, 2,5", 120GB, 500MB/s, rychlost zápisu 450MB/s</t>
  </si>
  <si>
    <t>Pevný disk</t>
  </si>
  <si>
    <t>HDD 1TB, 64MB cache SATA III, 7200 otáček</t>
  </si>
  <si>
    <t>LCD s LED podsvícením. Úhlopříčka min. 23", poměr stran: 16:9, rozlišení: 1920x1080, výstupy: VGA, HDMI, odezva: 5ms, spotřeba do 30W</t>
  </si>
  <si>
    <t>Rek</t>
  </si>
  <si>
    <t>Víceformátová DVD vypalovačka s podporou dvouvrstvých i DVD-RAM disků.</t>
  </si>
  <si>
    <t>FZS</t>
  </si>
  <si>
    <t>DDR3, kapacita 2x 8GB, rychlost 1600 MHz</t>
  </si>
  <si>
    <t>2x4 GB, 1600MHz</t>
  </si>
  <si>
    <t>3x PCI-E x1, 2x PCI, 1x PCI-E 2.0 x16, 1x PCI-E 3.0 x16, 2x SATA 6Gb/s, 4x SATA 3Gb/s, 1x mSATA, 1x GLAN, osmi kanálový zvuk, 4x USB 2.0, 2x USB 3.0, PS/2, D-Sub, DVI-D, HDMI, 4x DIMM až 32GB DDR3 1600 MHz, formát ATX, Ultra Durable 4.</t>
  </si>
  <si>
    <t>3x PCI-E x1, 3x PCI-E x16, 1x PCI, 2x SATA 6Gb/s, 4x SATA 3Gb/s, 1x GLAN, osmi kanálový zvuk, 6x USB 3.0, D-Sub, DVI-D, HDMI, 4x DIMM až 32GB DDR3 1600 MHz, formát ATX</t>
  </si>
  <si>
    <t>min. 7120 bodů dle www.cpubenchmark.net</t>
  </si>
  <si>
    <t>min. 2620 bodů dle www.cpubenchmark.net</t>
  </si>
  <si>
    <t>min. 640 bodů dle www.cpubenchmark.net</t>
  </si>
  <si>
    <t>Profesionální operační systém do firemního nasazení kompatibilní se stávajícím počítačovým systémem univerzity.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</si>
</sst>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_-* #,##0.00\ [$Kč-405]_-;\-* #,##0.00\ [$Kč-405]_-;_-* &quot;-&quot;??\ [$Kč-405]_-;_-@_-"/>
    <numFmt numFmtId="166" formatCode="[$-405]d\.\ mmmm\ 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  <numFmt numFmtId="171" formatCode="[$€-2]\ #\ ##,000_);[Red]\([$€-2]\ #\ ##,000\)"/>
    <numFmt numFmtId="172" formatCode="#,##0\ &quot;Kč&quot;"/>
    <numFmt numFmtId="173" formatCode="#,##0.00\ &quot;Kč&quot;"/>
  </numFmts>
  <fonts count="47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Calibri"/>
      <family val="2"/>
    </font>
    <font>
      <i/>
      <sz val="10"/>
      <color indexed="8"/>
      <name val="Arial"/>
      <family val="2"/>
    </font>
    <font>
      <sz val="10"/>
      <name val="Arial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b/>
      <sz val="11"/>
      <color indexed="10"/>
      <name val="Calibri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13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/>
      <right/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/>
      <bottom style="medium">
        <color indexed="8"/>
      </bottom>
    </border>
    <border>
      <left style="medium"/>
      <right style="medium"/>
      <top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/>
      <bottom>
        <color indexed="63"/>
      </bottom>
    </border>
    <border>
      <left style="medium">
        <color indexed="8"/>
      </left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/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 style="medium"/>
      <top style="medium">
        <color indexed="8"/>
      </top>
      <bottom/>
    </border>
    <border>
      <left style="medium">
        <color indexed="8"/>
      </left>
      <right/>
      <top style="medium">
        <color indexed="8"/>
      </top>
      <bottom style="medium"/>
    </border>
    <border>
      <left/>
      <right style="medium"/>
      <top style="medium">
        <color indexed="8"/>
      </top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>
        <color indexed="8"/>
      </left>
      <right>
        <color indexed="63"/>
      </right>
      <top/>
      <bottom/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19" borderId="0" applyNumberFormat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4" borderId="8" applyNumberFormat="0" applyAlignment="0" applyProtection="0"/>
    <xf numFmtId="0" fontId="44" fillId="25" borderId="8" applyNumberFormat="0" applyAlignment="0" applyProtection="0"/>
    <xf numFmtId="0" fontId="45" fillId="25" borderId="9" applyNumberFormat="0" applyAlignment="0" applyProtection="0"/>
    <xf numFmtId="0" fontId="46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</cellStyleXfs>
  <cellXfs count="13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2" borderId="10" xfId="0" applyFont="1" applyFill="1" applyBorder="1" applyAlignment="1">
      <alignment vertical="top" wrapText="1"/>
    </xf>
    <xf numFmtId="0" fontId="3" fillId="32" borderId="10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vertical="top" wrapText="1"/>
    </xf>
    <xf numFmtId="0" fontId="2" fillId="32" borderId="12" xfId="0" applyFont="1" applyFill="1" applyBorder="1" applyAlignment="1">
      <alignment vertical="top" wrapText="1"/>
    </xf>
    <xf numFmtId="0" fontId="2" fillId="32" borderId="12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3" fillId="4" borderId="15" xfId="0" applyFont="1" applyFill="1" applyBorder="1" applyAlignment="1">
      <alignment horizontal="center" vertical="top" wrapText="1"/>
    </xf>
    <xf numFmtId="0" fontId="3" fillId="4" borderId="16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4" fontId="2" fillId="0" borderId="13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 horizontal="left"/>
    </xf>
    <xf numFmtId="0" fontId="2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left"/>
    </xf>
    <xf numFmtId="0" fontId="3" fillId="0" borderId="18" xfId="0" applyFont="1" applyBorder="1" applyAlignment="1">
      <alignment horizontal="center"/>
    </xf>
    <xf numFmtId="0" fontId="2" fillId="32" borderId="19" xfId="0" applyFont="1" applyFill="1" applyBorder="1" applyAlignment="1">
      <alignment vertical="top" wrapText="1"/>
    </xf>
    <xf numFmtId="0" fontId="3" fillId="32" borderId="20" xfId="0" applyFont="1" applyFill="1" applyBorder="1" applyAlignment="1">
      <alignment vertical="top" wrapText="1"/>
    </xf>
    <xf numFmtId="0" fontId="3" fillId="32" borderId="21" xfId="0" applyFont="1" applyFill="1" applyBorder="1" applyAlignment="1">
      <alignment vertical="top" wrapText="1"/>
    </xf>
    <xf numFmtId="0" fontId="6" fillId="32" borderId="20" xfId="0" applyFont="1" applyFill="1" applyBorder="1" applyAlignment="1">
      <alignment vertical="top" wrapText="1"/>
    </xf>
    <xf numFmtId="0" fontId="6" fillId="32" borderId="21" xfId="0" applyFont="1" applyFill="1" applyBorder="1" applyAlignment="1">
      <alignment vertical="top" wrapText="1"/>
    </xf>
    <xf numFmtId="0" fontId="3" fillId="32" borderId="21" xfId="0" applyFont="1" applyFill="1" applyBorder="1" applyAlignment="1">
      <alignment horizontal="left" vertical="top" wrapText="1"/>
    </xf>
    <xf numFmtId="0" fontId="3" fillId="32" borderId="22" xfId="0" applyFont="1" applyFill="1" applyBorder="1" applyAlignment="1">
      <alignment vertical="top" wrapText="1"/>
    </xf>
    <xf numFmtId="0" fontId="3" fillId="32" borderId="23" xfId="0" applyFont="1" applyFill="1" applyBorder="1" applyAlignment="1">
      <alignment vertical="top" wrapText="1"/>
    </xf>
    <xf numFmtId="0" fontId="31" fillId="4" borderId="15" xfId="36" applyFill="1" applyBorder="1" applyAlignment="1">
      <alignment horizontal="center" vertical="top" wrapText="1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horizontal="center" vertical="top" wrapText="1"/>
    </xf>
    <xf numFmtId="0" fontId="0" fillId="33" borderId="0" xfId="0" applyFill="1" applyAlignment="1">
      <alignment/>
    </xf>
    <xf numFmtId="0" fontId="3" fillId="32" borderId="0" xfId="0" applyFont="1" applyFill="1" applyBorder="1" applyAlignment="1">
      <alignment vertical="top" wrapText="1"/>
    </xf>
    <xf numFmtId="0" fontId="3" fillId="32" borderId="12" xfId="0" applyFont="1" applyFill="1" applyBorder="1" applyAlignment="1">
      <alignment vertical="top" wrapText="1"/>
    </xf>
    <xf numFmtId="0" fontId="3" fillId="32" borderId="24" xfId="0" applyFont="1" applyFill="1" applyBorder="1" applyAlignment="1">
      <alignment vertical="top" wrapText="1"/>
    </xf>
    <xf numFmtId="0" fontId="3" fillId="32" borderId="12" xfId="0" applyFont="1" applyFill="1" applyBorder="1" applyAlignment="1">
      <alignment horizontal="left" vertical="top" wrapText="1"/>
    </xf>
    <xf numFmtId="0" fontId="5" fillId="4" borderId="15" xfId="0" applyFont="1" applyFill="1" applyBorder="1" applyAlignment="1">
      <alignment horizontal="center" vertical="top" wrapText="1"/>
    </xf>
    <xf numFmtId="0" fontId="5" fillId="4" borderId="16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left" vertical="top" wrapText="1"/>
    </xf>
    <xf numFmtId="0" fontId="3" fillId="32" borderId="25" xfId="0" applyFont="1" applyFill="1" applyBorder="1" applyAlignment="1">
      <alignment vertical="top" wrapText="1"/>
    </xf>
    <xf numFmtId="4" fontId="2" fillId="0" borderId="13" xfId="0" applyNumberFormat="1" applyFont="1" applyBorder="1" applyAlignment="1">
      <alignment horizontal="right"/>
    </xf>
    <xf numFmtId="0" fontId="31" fillId="0" borderId="0" xfId="36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Alignment="1">
      <alignment horizontal="left" vertical="center"/>
    </xf>
    <xf numFmtId="0" fontId="7" fillId="33" borderId="0" xfId="0" applyFont="1" applyFill="1" applyAlignment="1">
      <alignment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/>
    </xf>
    <xf numFmtId="0" fontId="0" fillId="34" borderId="0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2" xfId="0" applyFill="1" applyBorder="1" applyAlignment="1">
      <alignment/>
    </xf>
    <xf numFmtId="0" fontId="0" fillId="35" borderId="26" xfId="0" applyFill="1" applyBorder="1" applyAlignment="1">
      <alignment/>
    </xf>
    <xf numFmtId="0" fontId="0" fillId="35" borderId="16" xfId="0" applyFill="1" applyBorder="1" applyAlignment="1">
      <alignment/>
    </xf>
    <xf numFmtId="0" fontId="3" fillId="34" borderId="21" xfId="0" applyFont="1" applyFill="1" applyBorder="1" applyAlignment="1">
      <alignment vertical="top" wrapText="1"/>
    </xf>
    <xf numFmtId="0" fontId="3" fillId="34" borderId="21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horizontal="left" vertical="top" wrapText="1"/>
    </xf>
    <xf numFmtId="6" fontId="2" fillId="32" borderId="11" xfId="0" applyNumberFormat="1" applyFont="1" applyFill="1" applyBorder="1" applyAlignment="1">
      <alignment vertical="top" wrapText="1"/>
    </xf>
    <xf numFmtId="0" fontId="3" fillId="4" borderId="27" xfId="0" applyFont="1" applyFill="1" applyBorder="1" applyAlignment="1">
      <alignment vertical="top" wrapText="1"/>
    </xf>
    <xf numFmtId="0" fontId="3" fillId="4" borderId="28" xfId="0" applyFont="1" applyFill="1" applyBorder="1" applyAlignment="1">
      <alignment vertical="top" wrapText="1"/>
    </xf>
    <xf numFmtId="0" fontId="3" fillId="4" borderId="29" xfId="0" applyFont="1" applyFill="1" applyBorder="1" applyAlignment="1">
      <alignment horizontal="center" vertical="top" wrapText="1"/>
    </xf>
    <xf numFmtId="0" fontId="3" fillId="4" borderId="30" xfId="0" applyFont="1" applyFill="1" applyBorder="1" applyAlignment="1">
      <alignment horizontal="center" vertical="top" wrapText="1"/>
    </xf>
    <xf numFmtId="0" fontId="3" fillId="4" borderId="31" xfId="0" applyFont="1" applyFill="1" applyBorder="1" applyAlignment="1">
      <alignment vertical="top" wrapText="1"/>
    </xf>
    <xf numFmtId="0" fontId="3" fillId="4" borderId="32" xfId="0" applyFont="1" applyFill="1" applyBorder="1" applyAlignment="1">
      <alignment vertical="top" wrapText="1"/>
    </xf>
    <xf numFmtId="0" fontId="3" fillId="34" borderId="23" xfId="0" applyFont="1" applyFill="1" applyBorder="1" applyAlignment="1">
      <alignment vertical="top" wrapText="1"/>
    </xf>
    <xf numFmtId="0" fontId="3" fillId="34" borderId="12" xfId="0" applyFont="1" applyFill="1" applyBorder="1" applyAlignment="1">
      <alignment wrapText="1"/>
    </xf>
    <xf numFmtId="0" fontId="6" fillId="34" borderId="21" xfId="0" applyFont="1" applyFill="1" applyBorder="1" applyAlignment="1">
      <alignment vertical="top" wrapText="1"/>
    </xf>
    <xf numFmtId="0" fontId="2" fillId="32" borderId="33" xfId="0" applyFont="1" applyFill="1" applyBorder="1" applyAlignment="1">
      <alignment vertical="top" wrapText="1"/>
    </xf>
    <xf numFmtId="0" fontId="2" fillId="32" borderId="34" xfId="0" applyFont="1" applyFill="1" applyBorder="1" applyAlignment="1">
      <alignment vertical="top" wrapText="1"/>
    </xf>
    <xf numFmtId="0" fontId="3" fillId="32" borderId="35" xfId="0" applyFont="1" applyFill="1" applyBorder="1" applyAlignment="1">
      <alignment vertical="top" wrapText="1"/>
    </xf>
    <xf numFmtId="0" fontId="3" fillId="32" borderId="36" xfId="0" applyFont="1" applyFill="1" applyBorder="1" applyAlignment="1">
      <alignment vertical="top" wrapText="1"/>
    </xf>
    <xf numFmtId="0" fontId="31" fillId="4" borderId="15" xfId="36" applyFill="1" applyBorder="1" applyAlignment="1">
      <alignment horizontal="center" vertical="top" wrapText="1"/>
    </xf>
    <xf numFmtId="0" fontId="31" fillId="4" borderId="16" xfId="36" applyFill="1" applyBorder="1" applyAlignment="1">
      <alignment horizontal="center" vertical="top" wrapText="1"/>
    </xf>
    <xf numFmtId="0" fontId="2" fillId="32" borderId="37" xfId="0" applyFont="1" applyFill="1" applyBorder="1" applyAlignment="1">
      <alignment vertical="top" wrapText="1"/>
    </xf>
    <xf numFmtId="0" fontId="2" fillId="32" borderId="33" xfId="0" applyFont="1" applyFill="1" applyBorder="1" applyAlignment="1">
      <alignment horizontal="left" vertical="top" wrapText="1"/>
    </xf>
    <xf numFmtId="0" fontId="2" fillId="32" borderId="37" xfId="0" applyFont="1" applyFill="1" applyBorder="1" applyAlignment="1">
      <alignment horizontal="left" vertical="top" wrapText="1"/>
    </xf>
    <xf numFmtId="0" fontId="3" fillId="32" borderId="33" xfId="0" applyFont="1" applyFill="1" applyBorder="1" applyAlignment="1">
      <alignment horizontal="left" vertical="top" wrapText="1"/>
    </xf>
    <xf numFmtId="0" fontId="3" fillId="32" borderId="34" xfId="0" applyFont="1" applyFill="1" applyBorder="1" applyAlignment="1">
      <alignment horizontal="left" vertical="top" wrapText="1"/>
    </xf>
    <xf numFmtId="0" fontId="3" fillId="4" borderId="16" xfId="0" applyFont="1" applyFill="1" applyBorder="1" applyAlignment="1">
      <alignment horizontal="center" vertical="top" wrapText="1"/>
    </xf>
    <xf numFmtId="0" fontId="5" fillId="4" borderId="16" xfId="0" applyFont="1" applyFill="1" applyBorder="1" applyAlignment="1">
      <alignment horizontal="center" vertical="top" wrapText="1"/>
    </xf>
    <xf numFmtId="4" fontId="3" fillId="32" borderId="38" xfId="0" applyNumberFormat="1" applyFont="1" applyFill="1" applyBorder="1" applyAlignment="1">
      <alignment horizontal="left" vertical="top" wrapText="1"/>
    </xf>
    <xf numFmtId="4" fontId="3" fillId="32" borderId="39" xfId="0" applyNumberFormat="1" applyFont="1" applyFill="1" applyBorder="1" applyAlignment="1">
      <alignment horizontal="left" vertical="top" wrapText="1"/>
    </xf>
    <xf numFmtId="0" fontId="3" fillId="32" borderId="37" xfId="0" applyFont="1" applyFill="1" applyBorder="1" applyAlignment="1">
      <alignment horizontal="left" vertical="top" wrapText="1"/>
    </xf>
    <xf numFmtId="4" fontId="3" fillId="32" borderId="40" xfId="0" applyNumberFormat="1" applyFont="1" applyFill="1" applyBorder="1" applyAlignment="1">
      <alignment horizontal="left" vertical="top" wrapText="1"/>
    </xf>
    <xf numFmtId="4" fontId="3" fillId="32" borderId="41" xfId="0" applyNumberFormat="1" applyFont="1" applyFill="1" applyBorder="1" applyAlignment="1">
      <alignment horizontal="left" vertical="top" wrapText="1"/>
    </xf>
    <xf numFmtId="0" fontId="2" fillId="36" borderId="13" xfId="0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 vertical="top" wrapText="1"/>
    </xf>
    <xf numFmtId="0" fontId="2" fillId="36" borderId="42" xfId="0" applyFont="1" applyFill="1" applyBorder="1" applyAlignment="1">
      <alignment horizontal="center"/>
    </xf>
    <xf numFmtId="0" fontId="2" fillId="36" borderId="43" xfId="0" applyFont="1" applyFill="1" applyBorder="1" applyAlignment="1">
      <alignment horizontal="center"/>
    </xf>
    <xf numFmtId="0" fontId="2" fillId="36" borderId="44" xfId="0" applyFont="1" applyFill="1" applyBorder="1" applyAlignment="1">
      <alignment horizontal="center"/>
    </xf>
    <xf numFmtId="0" fontId="1" fillId="36" borderId="42" xfId="0" applyFont="1" applyFill="1" applyBorder="1" applyAlignment="1">
      <alignment horizontal="center"/>
    </xf>
    <xf numFmtId="0" fontId="1" fillId="36" borderId="43" xfId="0" applyFont="1" applyFill="1" applyBorder="1" applyAlignment="1">
      <alignment horizontal="center"/>
    </xf>
    <xf numFmtId="0" fontId="1" fillId="36" borderId="44" xfId="0" applyFont="1" applyFill="1" applyBorder="1" applyAlignment="1">
      <alignment horizontal="center"/>
    </xf>
    <xf numFmtId="0" fontId="3" fillId="32" borderId="45" xfId="0" applyFont="1" applyFill="1" applyBorder="1" applyAlignment="1">
      <alignment vertical="top" wrapText="1"/>
    </xf>
    <xf numFmtId="0" fontId="5" fillId="4" borderId="15" xfId="0" applyFont="1" applyFill="1" applyBorder="1" applyAlignment="1">
      <alignment horizontal="center" vertical="top" wrapText="1"/>
    </xf>
    <xf numFmtId="0" fontId="3" fillId="32" borderId="46" xfId="0" applyFont="1" applyFill="1" applyBorder="1" applyAlignment="1">
      <alignment horizontal="left" vertical="top" wrapText="1"/>
    </xf>
    <xf numFmtId="0" fontId="3" fillId="32" borderId="18" xfId="0" applyFont="1" applyFill="1" applyBorder="1" applyAlignment="1">
      <alignment horizontal="left" vertical="top" wrapText="1"/>
    </xf>
    <xf numFmtId="0" fontId="3" fillId="32" borderId="45" xfId="0" applyFont="1" applyFill="1" applyBorder="1" applyAlignment="1">
      <alignment horizontal="left" vertical="top" wrapText="1"/>
    </xf>
    <xf numFmtId="0" fontId="3" fillId="32" borderId="0" xfId="0" applyFont="1" applyFill="1" applyBorder="1" applyAlignment="1">
      <alignment horizontal="left" vertical="top" wrapText="1"/>
    </xf>
    <xf numFmtId="0" fontId="3" fillId="32" borderId="47" xfId="0" applyFont="1" applyFill="1" applyBorder="1" applyAlignment="1">
      <alignment horizontal="left" vertical="top" wrapText="1"/>
    </xf>
    <xf numFmtId="0" fontId="3" fillId="32" borderId="20" xfId="0" applyFont="1" applyFill="1" applyBorder="1" applyAlignment="1">
      <alignment horizontal="left" vertical="top" wrapText="1"/>
    </xf>
    <xf numFmtId="0" fontId="2" fillId="36" borderId="42" xfId="0" applyFont="1" applyFill="1" applyBorder="1" applyAlignment="1">
      <alignment horizontal="center" wrapText="1"/>
    </xf>
    <xf numFmtId="0" fontId="2" fillId="36" borderId="43" xfId="0" applyFont="1" applyFill="1" applyBorder="1" applyAlignment="1">
      <alignment horizontal="center" wrapText="1"/>
    </xf>
    <xf numFmtId="0" fontId="2" fillId="36" borderId="44" xfId="0" applyFont="1" applyFill="1" applyBorder="1" applyAlignment="1">
      <alignment horizontal="center" wrapText="1"/>
    </xf>
    <xf numFmtId="0" fontId="3" fillId="0" borderId="42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14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52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55" xfId="0" applyFont="1" applyBorder="1" applyAlignment="1">
      <alignment horizontal="left"/>
    </xf>
    <xf numFmtId="0" fontId="2" fillId="0" borderId="56" xfId="0" applyFont="1" applyBorder="1" applyAlignment="1">
      <alignment horizontal="left"/>
    </xf>
    <xf numFmtId="0" fontId="2" fillId="0" borderId="57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173" fontId="2" fillId="32" borderId="33" xfId="0" applyNumberFormat="1" applyFont="1" applyFill="1" applyBorder="1" applyAlignment="1">
      <alignment horizontal="left" vertical="top" wrapText="1"/>
    </xf>
    <xf numFmtId="173" fontId="2" fillId="32" borderId="37" xfId="0" applyNumberFormat="1" applyFont="1" applyFill="1" applyBorder="1" applyAlignment="1">
      <alignment horizontal="left" vertical="top" wrapText="1"/>
    </xf>
    <xf numFmtId="0" fontId="2" fillId="10" borderId="27" xfId="0" applyFont="1" applyFill="1" applyBorder="1" applyAlignment="1">
      <alignment horizontal="center"/>
    </xf>
    <xf numFmtId="0" fontId="2" fillId="10" borderId="18" xfId="0" applyFont="1" applyFill="1" applyBorder="1" applyAlignment="1">
      <alignment horizontal="center"/>
    </xf>
    <xf numFmtId="0" fontId="2" fillId="10" borderId="28" xfId="0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771525</xdr:colOff>
      <xdr:row>1</xdr:row>
      <xdr:rowOff>38100</xdr:rowOff>
    </xdr:from>
    <xdr:to>
      <xdr:col>4</xdr:col>
      <xdr:colOff>600075</xdr:colOff>
      <xdr:row>6</xdr:row>
      <xdr:rowOff>123825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228600"/>
          <a:ext cx="76581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H135"/>
  <sheetViews>
    <sheetView tabSelected="1" zoomScale="98" zoomScaleNormal="98" zoomScalePageLayoutView="0" workbookViewId="0" topLeftCell="A115">
      <selection activeCell="C125" sqref="C125"/>
    </sheetView>
  </sheetViews>
  <sheetFormatPr defaultColWidth="9.140625" defaultRowHeight="15"/>
  <cols>
    <col min="1" max="1" width="26.140625" style="0" bestFit="1" customWidth="1"/>
    <col min="2" max="2" width="33.8515625" style="0" bestFit="1" customWidth="1"/>
    <col min="3" max="3" width="29.00390625" style="0" customWidth="1"/>
    <col min="4" max="4" width="28.421875" style="0" customWidth="1"/>
    <col min="5" max="5" width="17.00390625" style="0" customWidth="1"/>
    <col min="7" max="7" width="20.140625" style="45" customWidth="1"/>
  </cols>
  <sheetData>
    <row r="2" ht="15"/>
    <row r="3" ht="15"/>
    <row r="4" ht="15"/>
    <row r="5" ht="15"/>
    <row r="6" ht="15"/>
    <row r="7" ht="15"/>
    <row r="8" ht="15" hidden="1"/>
    <row r="10" spans="1:8" ht="15">
      <c r="A10" s="115" t="s">
        <v>26</v>
      </c>
      <c r="B10" s="115"/>
      <c r="C10" s="115"/>
      <c r="D10" s="115"/>
      <c r="E10" s="115"/>
      <c r="F10" s="1"/>
      <c r="G10" s="46"/>
      <c r="H10" s="1"/>
    </row>
    <row r="11" spans="1:7" ht="15.75" thickBot="1">
      <c r="A11" s="116"/>
      <c r="B11" s="116"/>
      <c r="C11" s="116"/>
      <c r="D11" s="116"/>
      <c r="E11" s="116"/>
      <c r="F11" s="8"/>
      <c r="G11" s="47"/>
    </row>
    <row r="12" spans="1:7" ht="15">
      <c r="A12" s="126" t="s">
        <v>0</v>
      </c>
      <c r="B12" s="127"/>
      <c r="C12" s="121" t="s">
        <v>22</v>
      </c>
      <c r="D12" s="122"/>
      <c r="E12" s="123"/>
      <c r="F12" s="7"/>
      <c r="G12" s="48"/>
    </row>
    <row r="13" spans="1:7" ht="15">
      <c r="A13" s="11" t="s">
        <v>1</v>
      </c>
      <c r="B13" s="10"/>
      <c r="C13" s="109"/>
      <c r="D13" s="110"/>
      <c r="E13" s="111"/>
      <c r="F13" s="9"/>
      <c r="G13" s="49"/>
    </row>
    <row r="14" spans="1:7" ht="15">
      <c r="A14" s="119" t="s">
        <v>2</v>
      </c>
      <c r="B14" s="120"/>
      <c r="C14" s="109"/>
      <c r="D14" s="110"/>
      <c r="E14" s="111"/>
      <c r="F14" s="7"/>
      <c r="G14" s="48"/>
    </row>
    <row r="15" spans="1:7" ht="15">
      <c r="A15" s="117" t="s">
        <v>3</v>
      </c>
      <c r="B15" s="118"/>
      <c r="C15" s="109" t="s">
        <v>25</v>
      </c>
      <c r="D15" s="110"/>
      <c r="E15" s="111"/>
      <c r="F15" s="9"/>
      <c r="G15" s="49"/>
    </row>
    <row r="16" spans="1:7" ht="15">
      <c r="A16" s="117" t="s">
        <v>4</v>
      </c>
      <c r="B16" s="118"/>
      <c r="C16" s="109"/>
      <c r="D16" s="110"/>
      <c r="E16" s="111"/>
      <c r="F16" s="9"/>
      <c r="G16" s="49"/>
    </row>
    <row r="17" spans="1:7" ht="15">
      <c r="A17" s="119" t="s">
        <v>5</v>
      </c>
      <c r="B17" s="120"/>
      <c r="C17" s="109"/>
      <c r="D17" s="110"/>
      <c r="E17" s="111"/>
      <c r="F17" s="7"/>
      <c r="G17" s="48"/>
    </row>
    <row r="18" spans="1:7" ht="15">
      <c r="A18" s="119" t="s">
        <v>6</v>
      </c>
      <c r="B18" s="120"/>
      <c r="C18" s="109">
        <v>44555601</v>
      </c>
      <c r="D18" s="110"/>
      <c r="E18" s="111"/>
      <c r="F18" s="7"/>
      <c r="G18" s="48"/>
    </row>
    <row r="19" spans="1:7" ht="15.75" thickBot="1">
      <c r="A19" s="124" t="s">
        <v>7</v>
      </c>
      <c r="B19" s="125"/>
      <c r="C19" s="112" t="s">
        <v>23</v>
      </c>
      <c r="D19" s="113"/>
      <c r="E19" s="114"/>
      <c r="F19" s="7"/>
      <c r="G19" s="48"/>
    </row>
    <row r="20" spans="1:7" ht="15">
      <c r="A20" s="21"/>
      <c r="B20" s="21"/>
      <c r="C20" s="22"/>
      <c r="D20" s="22"/>
      <c r="E20" s="22"/>
      <c r="F20" s="7"/>
      <c r="G20" s="48"/>
    </row>
    <row r="21" spans="1:7" ht="30" customHeight="1">
      <c r="A21" s="19" t="s">
        <v>17</v>
      </c>
      <c r="B21" s="19" t="s">
        <v>18</v>
      </c>
      <c r="C21" s="19" t="s">
        <v>15</v>
      </c>
      <c r="D21" s="19" t="s">
        <v>16</v>
      </c>
      <c r="E21" s="20" t="s">
        <v>19</v>
      </c>
      <c r="F21" s="7"/>
      <c r="G21" s="48"/>
    </row>
    <row r="22" spans="1:7" ht="21" customHeight="1">
      <c r="A22" s="92" t="s">
        <v>27</v>
      </c>
      <c r="B22" s="93"/>
      <c r="C22" s="93"/>
      <c r="D22" s="93"/>
      <c r="E22" s="94"/>
      <c r="F22" s="7"/>
      <c r="G22" s="48"/>
    </row>
    <row r="23" spans="1:7" ht="15">
      <c r="A23" s="12" t="s">
        <v>24</v>
      </c>
      <c r="B23" s="12" t="s">
        <v>28</v>
      </c>
      <c r="C23" s="12">
        <v>8</v>
      </c>
      <c r="D23" s="16">
        <v>8500</v>
      </c>
      <c r="E23" s="16">
        <v>68000</v>
      </c>
      <c r="F23" s="7"/>
      <c r="G23" s="48"/>
    </row>
    <row r="24" spans="1:7" ht="15">
      <c r="A24" s="15"/>
      <c r="B24" s="15"/>
      <c r="C24" s="15"/>
      <c r="D24" s="18"/>
      <c r="E24" s="17">
        <f>SUM(E23:E23)</f>
        <v>68000</v>
      </c>
      <c r="F24" s="7"/>
      <c r="G24" s="48"/>
    </row>
    <row r="25" spans="1:7" ht="15">
      <c r="A25" s="15"/>
      <c r="B25" s="15"/>
      <c r="C25" s="15"/>
      <c r="D25" s="18"/>
      <c r="E25" s="17"/>
      <c r="F25" s="7"/>
      <c r="G25" s="48"/>
    </row>
    <row r="26" spans="1:7" ht="26.25">
      <c r="A26" s="19" t="s">
        <v>17</v>
      </c>
      <c r="B26" s="19" t="s">
        <v>18</v>
      </c>
      <c r="C26" s="19" t="s">
        <v>15</v>
      </c>
      <c r="D26" s="19" t="s">
        <v>16</v>
      </c>
      <c r="E26" s="20" t="s">
        <v>19</v>
      </c>
      <c r="F26" s="7"/>
      <c r="G26" s="48"/>
    </row>
    <row r="27" spans="1:7" ht="15">
      <c r="A27" s="92" t="s">
        <v>47</v>
      </c>
      <c r="B27" s="93"/>
      <c r="C27" s="93"/>
      <c r="D27" s="93"/>
      <c r="E27" s="94"/>
      <c r="F27" s="7"/>
      <c r="G27" s="48"/>
    </row>
    <row r="28" spans="1:7" ht="15">
      <c r="A28" s="12" t="s">
        <v>48</v>
      </c>
      <c r="B28" s="12" t="s">
        <v>28</v>
      </c>
      <c r="C28" s="12">
        <v>2</v>
      </c>
      <c r="D28" s="16">
        <v>12500</v>
      </c>
      <c r="E28" s="16">
        <f>D28*C28</f>
        <v>25000</v>
      </c>
      <c r="F28" s="7"/>
      <c r="G28" s="48"/>
    </row>
    <row r="29" spans="1:7" ht="15">
      <c r="A29" s="15"/>
      <c r="B29" s="15"/>
      <c r="C29" s="15"/>
      <c r="D29" s="18"/>
      <c r="E29" s="17">
        <f>SUM(E28:E28)</f>
        <v>25000</v>
      </c>
      <c r="F29" s="7"/>
      <c r="G29" s="48"/>
    </row>
    <row r="30" spans="1:7" ht="15">
      <c r="A30" s="15"/>
      <c r="B30" s="15"/>
      <c r="C30" s="15"/>
      <c r="D30" s="18"/>
      <c r="E30" s="17"/>
      <c r="F30" s="7"/>
      <c r="G30" s="48"/>
    </row>
    <row r="31" spans="1:7" ht="26.25">
      <c r="A31" s="19" t="s">
        <v>17</v>
      </c>
      <c r="B31" s="19" t="s">
        <v>18</v>
      </c>
      <c r="C31" s="19" t="s">
        <v>15</v>
      </c>
      <c r="D31" s="19" t="s">
        <v>16</v>
      </c>
      <c r="E31" s="20" t="s">
        <v>19</v>
      </c>
      <c r="F31" s="7"/>
      <c r="G31" s="48"/>
    </row>
    <row r="32" spans="1:7" ht="15">
      <c r="A32" s="92" t="s">
        <v>77</v>
      </c>
      <c r="B32" s="93"/>
      <c r="C32" s="93"/>
      <c r="D32" s="93"/>
      <c r="E32" s="94"/>
      <c r="F32" s="7"/>
      <c r="G32" s="48"/>
    </row>
    <row r="33" spans="1:7" ht="15">
      <c r="A33" s="12" t="s">
        <v>67</v>
      </c>
      <c r="B33" s="12" t="s">
        <v>57</v>
      </c>
      <c r="C33" s="12">
        <v>3</v>
      </c>
      <c r="D33" s="16">
        <v>1650</v>
      </c>
      <c r="E33" s="16">
        <f>C33*D33</f>
        <v>4950</v>
      </c>
      <c r="F33" s="7"/>
      <c r="G33" s="48"/>
    </row>
    <row r="34" spans="1:7" ht="15">
      <c r="A34" s="15"/>
      <c r="B34" s="15"/>
      <c r="C34" s="15"/>
      <c r="D34" s="18"/>
      <c r="E34" s="17">
        <f>SUM(E33)</f>
        <v>4950</v>
      </c>
      <c r="F34" s="7"/>
      <c r="G34" s="48"/>
    </row>
    <row r="35" spans="1:7" ht="15">
      <c r="A35" s="15"/>
      <c r="B35" s="15"/>
      <c r="C35" s="15"/>
      <c r="D35" s="18"/>
      <c r="E35" s="17"/>
      <c r="F35" s="7"/>
      <c r="G35" s="48"/>
    </row>
    <row r="36" spans="1:7" ht="26.25">
      <c r="A36" s="19" t="s">
        <v>17</v>
      </c>
      <c r="B36" s="19" t="s">
        <v>18</v>
      </c>
      <c r="C36" s="19" t="s">
        <v>15</v>
      </c>
      <c r="D36" s="19" t="s">
        <v>16</v>
      </c>
      <c r="E36" s="20" t="s">
        <v>19</v>
      </c>
      <c r="F36" s="7"/>
      <c r="G36" s="48"/>
    </row>
    <row r="37" spans="1:7" ht="15">
      <c r="A37" s="92" t="s">
        <v>101</v>
      </c>
      <c r="B37" s="93"/>
      <c r="C37" s="93"/>
      <c r="D37" s="93"/>
      <c r="E37" s="94"/>
      <c r="F37" s="7"/>
      <c r="G37" s="48"/>
    </row>
    <row r="38" spans="1:5" ht="15">
      <c r="A38" s="12" t="s">
        <v>68</v>
      </c>
      <c r="B38" s="12" t="s">
        <v>57</v>
      </c>
      <c r="C38" s="12">
        <v>1</v>
      </c>
      <c r="D38" s="16">
        <v>1877</v>
      </c>
      <c r="E38" s="16">
        <f>C38*D38</f>
        <v>1877</v>
      </c>
    </row>
    <row r="39" spans="1:5" ht="15">
      <c r="A39" s="15"/>
      <c r="B39" s="15"/>
      <c r="C39" s="15"/>
      <c r="D39" s="18"/>
      <c r="E39" s="17">
        <f>SUM(E38)</f>
        <v>1877</v>
      </c>
    </row>
    <row r="40" spans="1:5" ht="15">
      <c r="A40" s="15"/>
      <c r="B40" s="15"/>
      <c r="C40" s="15"/>
      <c r="D40" s="18"/>
      <c r="E40" s="17"/>
    </row>
    <row r="41" spans="1:5" ht="26.25">
      <c r="A41" s="19" t="s">
        <v>17</v>
      </c>
      <c r="B41" s="19" t="s">
        <v>18</v>
      </c>
      <c r="C41" s="19" t="s">
        <v>15</v>
      </c>
      <c r="D41" s="19" t="s">
        <v>16</v>
      </c>
      <c r="E41" s="20" t="s">
        <v>19</v>
      </c>
    </row>
    <row r="42" spans="1:5" ht="15">
      <c r="A42" s="92" t="s">
        <v>85</v>
      </c>
      <c r="B42" s="93"/>
      <c r="C42" s="93"/>
      <c r="D42" s="93"/>
      <c r="E42" s="94"/>
    </row>
    <row r="43" spans="1:5" ht="15">
      <c r="A43" s="12" t="s">
        <v>82</v>
      </c>
      <c r="B43" s="12" t="s">
        <v>28</v>
      </c>
      <c r="C43" s="12">
        <v>1</v>
      </c>
      <c r="D43" s="16">
        <v>24800</v>
      </c>
      <c r="E43" s="16">
        <f>D43*C43</f>
        <v>24800</v>
      </c>
    </row>
    <row r="44" spans="1:5" ht="15">
      <c r="A44" s="15"/>
      <c r="B44" s="15"/>
      <c r="C44" s="15"/>
      <c r="D44" s="18"/>
      <c r="E44" s="17">
        <f>SUM(E43:E43)</f>
        <v>24800</v>
      </c>
    </row>
    <row r="45" spans="1:5" ht="15">
      <c r="A45" s="15"/>
      <c r="B45" s="15"/>
      <c r="C45" s="15"/>
      <c r="D45" s="18"/>
      <c r="E45" s="17"/>
    </row>
    <row r="46" spans="1:5" ht="15">
      <c r="A46" s="106" t="s">
        <v>99</v>
      </c>
      <c r="B46" s="107"/>
      <c r="C46" s="107"/>
      <c r="D46" s="107"/>
      <c r="E46" s="108"/>
    </row>
    <row r="47" spans="1:5" ht="15">
      <c r="A47" s="12" t="s">
        <v>89</v>
      </c>
      <c r="B47" s="12" t="s">
        <v>96</v>
      </c>
      <c r="C47" s="12">
        <v>1</v>
      </c>
      <c r="D47" s="43">
        <v>2000</v>
      </c>
      <c r="E47" s="16">
        <f>D47*C47</f>
        <v>2000</v>
      </c>
    </row>
    <row r="48" spans="1:5" ht="15">
      <c r="A48" s="15"/>
      <c r="B48" s="15"/>
      <c r="C48" s="15"/>
      <c r="D48" s="18"/>
      <c r="E48" s="17">
        <f>SUM(E47)</f>
        <v>2000</v>
      </c>
    </row>
    <row r="49" spans="1:5" ht="15">
      <c r="A49" s="15"/>
      <c r="B49" s="15"/>
      <c r="C49" s="15"/>
      <c r="D49" s="18"/>
      <c r="E49" s="17"/>
    </row>
    <row r="50" spans="1:5" ht="15">
      <c r="A50" s="15"/>
      <c r="B50" s="15"/>
      <c r="C50" s="15"/>
      <c r="D50" s="18" t="s">
        <v>71</v>
      </c>
      <c r="E50" s="17">
        <f>E24+E29+E34+E39+E44+E48</f>
        <v>126627</v>
      </c>
    </row>
    <row r="51" spans="1:5" ht="15">
      <c r="A51" s="15"/>
      <c r="B51" s="15"/>
      <c r="C51" s="15"/>
      <c r="D51" s="18"/>
      <c r="E51" s="17"/>
    </row>
    <row r="52" spans="1:5" ht="15">
      <c r="A52" s="15"/>
      <c r="B52" s="15"/>
      <c r="C52" s="15"/>
      <c r="D52" s="18"/>
      <c r="E52" s="17"/>
    </row>
    <row r="53" spans="1:5" ht="15.75" thickBot="1">
      <c r="A53" s="92" t="s">
        <v>27</v>
      </c>
      <c r="B53" s="93"/>
      <c r="C53" s="93"/>
      <c r="D53" s="93"/>
      <c r="E53" s="94"/>
    </row>
    <row r="54" spans="1:5" ht="15.75" thickBot="1">
      <c r="A54" s="130" t="s">
        <v>21</v>
      </c>
      <c r="B54" s="131"/>
      <c r="C54" s="131"/>
      <c r="D54" s="131"/>
      <c r="E54" s="132"/>
    </row>
    <row r="55" spans="1:5" ht="15.75" thickBot="1">
      <c r="A55" s="23"/>
      <c r="B55" s="72" t="s">
        <v>8</v>
      </c>
      <c r="C55" s="73"/>
      <c r="D55" s="4" t="s">
        <v>11</v>
      </c>
      <c r="E55" s="4"/>
    </row>
    <row r="56" spans="1:5" ht="15.75" thickBot="1">
      <c r="A56" s="2" t="s">
        <v>29</v>
      </c>
      <c r="B56" s="79" t="s">
        <v>24</v>
      </c>
      <c r="C56" s="80"/>
      <c r="D56" s="6" t="s">
        <v>12</v>
      </c>
      <c r="E56" s="5"/>
    </row>
    <row r="57" spans="1:5" ht="15.75" thickBot="1">
      <c r="A57" s="3" t="s">
        <v>9</v>
      </c>
      <c r="B57" s="79" t="s">
        <v>46</v>
      </c>
      <c r="C57" s="80"/>
      <c r="D57" s="6" t="s">
        <v>13</v>
      </c>
      <c r="E57" s="5"/>
    </row>
    <row r="58" spans="1:5" ht="15.75" thickBot="1">
      <c r="A58" s="3" t="s">
        <v>20</v>
      </c>
      <c r="B58" s="128">
        <v>8500</v>
      </c>
      <c r="C58" s="129"/>
      <c r="D58" s="6" t="s">
        <v>14</v>
      </c>
      <c r="E58" s="5"/>
    </row>
    <row r="59" spans="1:5" ht="15.75" thickBot="1">
      <c r="A59" s="74" t="s">
        <v>10</v>
      </c>
      <c r="B59" s="24" t="s">
        <v>30</v>
      </c>
      <c r="C59" s="25" t="s">
        <v>28</v>
      </c>
      <c r="D59" s="99"/>
      <c r="E59" s="84"/>
    </row>
    <row r="60" spans="1:7" ht="26.25" thickBot="1">
      <c r="A60" s="75"/>
      <c r="B60" s="24" t="s">
        <v>31</v>
      </c>
      <c r="C60" s="59" t="s">
        <v>107</v>
      </c>
      <c r="D60" s="91"/>
      <c r="E60" s="83"/>
      <c r="G60" s="53"/>
    </row>
    <row r="61" spans="1:5" ht="15.75" thickBot="1">
      <c r="A61" s="75"/>
      <c r="B61" s="24" t="s">
        <v>32</v>
      </c>
      <c r="C61" s="25" t="s">
        <v>33</v>
      </c>
      <c r="D61" s="91"/>
      <c r="E61" s="83"/>
    </row>
    <row r="62" spans="1:5" ht="26.25" thickBot="1">
      <c r="A62" s="75"/>
      <c r="B62" s="24" t="s">
        <v>34</v>
      </c>
      <c r="C62" s="25" t="s">
        <v>90</v>
      </c>
      <c r="D62" s="91"/>
      <c r="E62" s="83"/>
    </row>
    <row r="63" spans="1:5" ht="15.75" thickBot="1">
      <c r="A63" s="75"/>
      <c r="B63" s="24" t="s">
        <v>35</v>
      </c>
      <c r="C63" s="25" t="s">
        <v>36</v>
      </c>
      <c r="D63" s="91"/>
      <c r="E63" s="83"/>
    </row>
    <row r="64" spans="1:5" ht="15.75" thickBot="1">
      <c r="A64" s="75"/>
      <c r="B64" s="26" t="s">
        <v>37</v>
      </c>
      <c r="C64" s="27" t="s">
        <v>38</v>
      </c>
      <c r="D64" s="91"/>
      <c r="E64" s="83"/>
    </row>
    <row r="65" spans="1:5" ht="15.75" thickBot="1">
      <c r="A65" s="75"/>
      <c r="B65" s="24" t="s">
        <v>39</v>
      </c>
      <c r="C65" s="28" t="s">
        <v>45</v>
      </c>
      <c r="D65" s="91"/>
      <c r="E65" s="83"/>
    </row>
    <row r="66" spans="1:5" ht="26.25" thickBot="1">
      <c r="A66" s="75"/>
      <c r="B66" s="24" t="s">
        <v>40</v>
      </c>
      <c r="C66" s="28" t="s">
        <v>41</v>
      </c>
      <c r="D66" s="13"/>
      <c r="E66" s="14"/>
    </row>
    <row r="67" spans="1:5" ht="57.75" customHeight="1" thickBot="1">
      <c r="A67" s="75"/>
      <c r="B67" s="24" t="s">
        <v>42</v>
      </c>
      <c r="C67" s="60" t="s">
        <v>83</v>
      </c>
      <c r="D67" s="91"/>
      <c r="E67" s="83"/>
    </row>
    <row r="68" spans="1:5" ht="26.25" thickBot="1">
      <c r="A68" s="3"/>
      <c r="B68" s="24" t="s">
        <v>43</v>
      </c>
      <c r="C68" s="25" t="s">
        <v>44</v>
      </c>
      <c r="D68" s="91"/>
      <c r="E68" s="83"/>
    </row>
    <row r="70" spans="1:5" ht="15.75" thickBot="1">
      <c r="A70" s="90" t="s">
        <v>47</v>
      </c>
      <c r="B70" s="90"/>
      <c r="C70" s="90"/>
      <c r="D70" s="90"/>
      <c r="E70" s="90"/>
    </row>
    <row r="71" spans="1:5" ht="15.75" thickBot="1">
      <c r="A71" s="23"/>
      <c r="B71" s="72" t="s">
        <v>8</v>
      </c>
      <c r="C71" s="78"/>
      <c r="D71" s="4" t="s">
        <v>11</v>
      </c>
      <c r="E71" s="4"/>
    </row>
    <row r="72" spans="1:5" ht="15.75" thickBot="1">
      <c r="A72" s="2" t="s">
        <v>28</v>
      </c>
      <c r="B72" s="79" t="s">
        <v>48</v>
      </c>
      <c r="C72" s="80"/>
      <c r="D72" s="6" t="s">
        <v>12</v>
      </c>
      <c r="E72" s="5"/>
    </row>
    <row r="73" spans="1:5" ht="15.75" thickBot="1">
      <c r="A73" s="3" t="s">
        <v>9</v>
      </c>
      <c r="B73" s="81">
        <v>2</v>
      </c>
      <c r="C73" s="87"/>
      <c r="D73" s="6" t="s">
        <v>13</v>
      </c>
      <c r="E73" s="5"/>
    </row>
    <row r="74" spans="1:5" ht="15.75" thickBot="1">
      <c r="A74" s="3" t="s">
        <v>20</v>
      </c>
      <c r="B74" s="88" t="s">
        <v>49</v>
      </c>
      <c r="C74" s="89"/>
      <c r="D74" s="6" t="s">
        <v>14</v>
      </c>
      <c r="E74" s="5"/>
    </row>
    <row r="75" spans="1:5" ht="15.75" thickBot="1">
      <c r="A75" s="74" t="s">
        <v>10</v>
      </c>
      <c r="B75" s="29" t="s">
        <v>30</v>
      </c>
      <c r="C75" s="30" t="s">
        <v>72</v>
      </c>
      <c r="D75" s="99"/>
      <c r="E75" s="84"/>
    </row>
    <row r="76" spans="1:7" ht="29.25" customHeight="1" thickBot="1">
      <c r="A76" s="75"/>
      <c r="B76" s="24" t="s">
        <v>31</v>
      </c>
      <c r="C76" s="59" t="s">
        <v>106</v>
      </c>
      <c r="D76" s="76"/>
      <c r="E76" s="83"/>
      <c r="G76" s="50"/>
    </row>
    <row r="77" spans="1:5" ht="15.75" thickBot="1">
      <c r="A77" s="75"/>
      <c r="B77" s="24" t="s">
        <v>32</v>
      </c>
      <c r="C77" s="25" t="s">
        <v>103</v>
      </c>
      <c r="D77" s="76"/>
      <c r="E77" s="83"/>
    </row>
    <row r="78" spans="1:5" ht="30" customHeight="1" thickBot="1">
      <c r="A78" s="75"/>
      <c r="B78" s="24" t="s">
        <v>34</v>
      </c>
      <c r="C78" s="25" t="s">
        <v>91</v>
      </c>
      <c r="D78" s="76"/>
      <c r="E78" s="77"/>
    </row>
    <row r="79" spans="1:5" ht="108.75" customHeight="1" thickBot="1">
      <c r="A79" s="75"/>
      <c r="B79" s="35" t="s">
        <v>35</v>
      </c>
      <c r="C79" s="25" t="s">
        <v>100</v>
      </c>
      <c r="D79" s="76"/>
      <c r="E79" s="83"/>
    </row>
    <row r="80" spans="1:5" ht="15.75" thickBot="1">
      <c r="A80" s="98"/>
      <c r="B80" s="36" t="s">
        <v>39</v>
      </c>
      <c r="C80" s="37" t="s">
        <v>73</v>
      </c>
      <c r="D80" s="31"/>
      <c r="E80" s="14"/>
    </row>
    <row r="81" spans="1:5" ht="126" customHeight="1" thickBot="1">
      <c r="A81" s="75"/>
      <c r="B81" s="24" t="s">
        <v>50</v>
      </c>
      <c r="C81" s="70" t="s">
        <v>104</v>
      </c>
      <c r="D81" s="76"/>
      <c r="E81" s="83"/>
    </row>
    <row r="82" spans="1:5" ht="39" thickBot="1">
      <c r="A82" s="75"/>
      <c r="B82" s="24" t="s">
        <v>37</v>
      </c>
      <c r="C82" s="25" t="s">
        <v>51</v>
      </c>
      <c r="D82" s="91"/>
      <c r="E82" s="83"/>
    </row>
    <row r="83" spans="1:5" ht="15.75" thickBot="1">
      <c r="A83" s="75"/>
      <c r="B83" s="24" t="s">
        <v>52</v>
      </c>
      <c r="C83" s="59" t="s">
        <v>93</v>
      </c>
      <c r="D83" s="31"/>
      <c r="E83" s="14"/>
    </row>
    <row r="84" spans="1:5" ht="64.5" thickBot="1">
      <c r="A84" s="75"/>
      <c r="B84" s="24" t="s">
        <v>53</v>
      </c>
      <c r="C84" s="60" t="s">
        <v>84</v>
      </c>
      <c r="D84" s="13"/>
      <c r="E84" s="14"/>
    </row>
    <row r="85" spans="1:5" ht="15.75" thickBot="1">
      <c r="A85" s="75"/>
      <c r="B85" s="35" t="s">
        <v>54</v>
      </c>
      <c r="C85" s="37" t="s">
        <v>55</v>
      </c>
      <c r="D85" s="91"/>
      <c r="E85" s="83"/>
    </row>
    <row r="86" spans="1:5" ht="15.75" thickBot="1">
      <c r="A86" s="35"/>
      <c r="B86" s="38" t="s">
        <v>74</v>
      </c>
      <c r="C86" s="38" t="s">
        <v>56</v>
      </c>
      <c r="D86" s="91"/>
      <c r="E86" s="83"/>
    </row>
    <row r="87" spans="1:7" s="34" customFormat="1" ht="15">
      <c r="A87" s="32"/>
      <c r="B87" s="41"/>
      <c r="C87" s="41"/>
      <c r="D87" s="33"/>
      <c r="E87" s="33"/>
      <c r="G87" s="51"/>
    </row>
    <row r="88" spans="1:7" s="34" customFormat="1" ht="15.75" thickBot="1">
      <c r="A88" s="92" t="s">
        <v>77</v>
      </c>
      <c r="B88" s="93"/>
      <c r="C88" s="93"/>
      <c r="D88" s="93"/>
      <c r="E88" s="94"/>
      <c r="G88" s="51"/>
    </row>
    <row r="89" spans="1:6" ht="15.75" thickBot="1">
      <c r="A89" s="23"/>
      <c r="B89" s="72" t="s">
        <v>8</v>
      </c>
      <c r="C89" s="73"/>
      <c r="D89" s="4" t="s">
        <v>11</v>
      </c>
      <c r="E89" s="4"/>
      <c r="F89" s="44"/>
    </row>
    <row r="90" spans="1:5" ht="15.75" thickBot="1">
      <c r="A90" s="2" t="s">
        <v>57</v>
      </c>
      <c r="B90" s="79" t="s">
        <v>67</v>
      </c>
      <c r="C90" s="80"/>
      <c r="D90" s="6" t="s">
        <v>12</v>
      </c>
      <c r="E90" s="5"/>
    </row>
    <row r="91" spans="1:5" ht="15.75" thickBot="1">
      <c r="A91" s="3" t="s">
        <v>9</v>
      </c>
      <c r="B91" s="81">
        <v>3</v>
      </c>
      <c r="C91" s="82"/>
      <c r="D91" s="6" t="s">
        <v>13</v>
      </c>
      <c r="E91" s="5"/>
    </row>
    <row r="92" spans="1:5" ht="15.75" thickBot="1">
      <c r="A92" s="3" t="s">
        <v>20</v>
      </c>
      <c r="B92" s="85" t="s">
        <v>58</v>
      </c>
      <c r="C92" s="86"/>
      <c r="D92" s="6" t="s">
        <v>14</v>
      </c>
      <c r="E92" s="5"/>
    </row>
    <row r="93" spans="1:5" ht="15.75" thickBot="1">
      <c r="A93" s="74" t="s">
        <v>10</v>
      </c>
      <c r="B93" s="29" t="s">
        <v>59</v>
      </c>
      <c r="C93" s="30" t="s">
        <v>60</v>
      </c>
      <c r="D93" s="91"/>
      <c r="E93" s="83"/>
    </row>
    <row r="94" spans="1:5" ht="15.75" thickBot="1">
      <c r="A94" s="75"/>
      <c r="B94" s="24" t="s">
        <v>61</v>
      </c>
      <c r="C94" s="25" t="s">
        <v>62</v>
      </c>
      <c r="D94" s="13"/>
      <c r="E94" s="14"/>
    </row>
    <row r="95" spans="1:5" ht="26.25" thickBot="1">
      <c r="A95" s="75"/>
      <c r="B95" s="24" t="s">
        <v>63</v>
      </c>
      <c r="C95" s="25" t="s">
        <v>64</v>
      </c>
      <c r="D95" s="13"/>
      <c r="E95" s="14"/>
    </row>
    <row r="96" spans="1:5" ht="15.75" thickBot="1">
      <c r="A96" s="75"/>
      <c r="B96" s="24" t="s">
        <v>65</v>
      </c>
      <c r="C96" s="25" t="s">
        <v>70</v>
      </c>
      <c r="D96" s="13"/>
      <c r="E96" s="14"/>
    </row>
    <row r="98" spans="1:5" ht="15.75" thickBot="1">
      <c r="A98" s="92" t="s">
        <v>101</v>
      </c>
      <c r="B98" s="93"/>
      <c r="C98" s="93"/>
      <c r="D98" s="93"/>
      <c r="E98" s="94"/>
    </row>
    <row r="99" spans="1:5" ht="15.75" thickBot="1">
      <c r="A99" s="23"/>
      <c r="B99" s="72" t="s">
        <v>8</v>
      </c>
      <c r="C99" s="73"/>
      <c r="D99" s="4" t="s">
        <v>11</v>
      </c>
      <c r="E99" s="4"/>
    </row>
    <row r="100" spans="1:5" ht="15.75" thickBot="1">
      <c r="A100" s="2" t="s">
        <v>57</v>
      </c>
      <c r="B100" s="79" t="s">
        <v>68</v>
      </c>
      <c r="C100" s="80"/>
      <c r="D100" s="6" t="s">
        <v>12</v>
      </c>
      <c r="E100" s="5"/>
    </row>
    <row r="101" spans="1:5" ht="15.75" thickBot="1">
      <c r="A101" s="3" t="s">
        <v>9</v>
      </c>
      <c r="B101" s="81">
        <v>1</v>
      </c>
      <c r="C101" s="82"/>
      <c r="D101" s="6" t="s">
        <v>13</v>
      </c>
      <c r="E101" s="5"/>
    </row>
    <row r="102" spans="1:5" ht="15.75" thickBot="1">
      <c r="A102" s="3" t="s">
        <v>20</v>
      </c>
      <c r="B102" s="85"/>
      <c r="C102" s="86"/>
      <c r="D102" s="6" t="s">
        <v>14</v>
      </c>
      <c r="E102" s="5"/>
    </row>
    <row r="103" spans="1:5" ht="15.75" thickBot="1">
      <c r="A103" s="74" t="s">
        <v>10</v>
      </c>
      <c r="B103" s="29" t="s">
        <v>59</v>
      </c>
      <c r="C103" s="30" t="s">
        <v>75</v>
      </c>
      <c r="D103" s="91"/>
      <c r="E103" s="83"/>
    </row>
    <row r="104" spans="1:5" ht="15.75" thickBot="1">
      <c r="A104" s="75"/>
      <c r="B104" s="24" t="s">
        <v>61</v>
      </c>
      <c r="C104" s="25" t="s">
        <v>62</v>
      </c>
      <c r="D104" s="13"/>
      <c r="E104" s="14"/>
    </row>
    <row r="105" spans="1:5" ht="26.25" thickBot="1">
      <c r="A105" s="75"/>
      <c r="B105" s="24" t="s">
        <v>63</v>
      </c>
      <c r="C105" s="25" t="s">
        <v>64</v>
      </c>
      <c r="D105" s="13"/>
      <c r="E105" s="14"/>
    </row>
    <row r="106" spans="1:5" ht="15.75" thickBot="1">
      <c r="A106" s="75"/>
      <c r="B106" s="24" t="s">
        <v>65</v>
      </c>
      <c r="C106" s="25" t="s">
        <v>69</v>
      </c>
      <c r="D106" s="13"/>
      <c r="E106" s="14"/>
    </row>
    <row r="107" spans="1:5" ht="15.75" thickBot="1">
      <c r="A107" s="75"/>
      <c r="B107" s="35" t="s">
        <v>66</v>
      </c>
      <c r="C107" s="37" t="s">
        <v>86</v>
      </c>
      <c r="D107" s="91"/>
      <c r="E107" s="83"/>
    </row>
    <row r="108" spans="1:5" ht="15.75" thickBot="1">
      <c r="A108" s="54"/>
      <c r="B108" s="55" t="s">
        <v>52</v>
      </c>
      <c r="C108" s="56" t="s">
        <v>76</v>
      </c>
      <c r="D108" s="57"/>
      <c r="E108" s="58"/>
    </row>
    <row r="110" spans="1:5" ht="15.75" thickBot="1">
      <c r="A110" s="90" t="s">
        <v>87</v>
      </c>
      <c r="B110" s="90"/>
      <c r="C110" s="90"/>
      <c r="D110" s="90"/>
      <c r="E110" s="90"/>
    </row>
    <row r="111" spans="1:5" ht="15.75" thickBot="1">
      <c r="A111" s="23"/>
      <c r="B111" s="72" t="s">
        <v>8</v>
      </c>
      <c r="C111" s="78"/>
      <c r="D111" s="4" t="s">
        <v>11</v>
      </c>
      <c r="E111" s="4"/>
    </row>
    <row r="112" spans="1:5" ht="15.75" thickBot="1">
      <c r="A112" s="2" t="s">
        <v>28</v>
      </c>
      <c r="B112" s="79" t="s">
        <v>82</v>
      </c>
      <c r="C112" s="80"/>
      <c r="D112" s="6" t="s">
        <v>12</v>
      </c>
      <c r="E112" s="5"/>
    </row>
    <row r="113" spans="1:5" ht="15.75" thickBot="1">
      <c r="A113" s="3" t="s">
        <v>9</v>
      </c>
      <c r="B113" s="81">
        <v>1</v>
      </c>
      <c r="C113" s="87"/>
      <c r="D113" s="6" t="s">
        <v>13</v>
      </c>
      <c r="E113" s="5"/>
    </row>
    <row r="114" spans="1:5" ht="15.75" thickBot="1">
      <c r="A114" s="3" t="s">
        <v>20</v>
      </c>
      <c r="B114" s="88">
        <v>24800</v>
      </c>
      <c r="C114" s="89"/>
      <c r="D114" s="6" t="s">
        <v>14</v>
      </c>
      <c r="E114" s="5"/>
    </row>
    <row r="115" spans="1:7" ht="77.25" thickBot="1">
      <c r="A115" s="74" t="s">
        <v>10</v>
      </c>
      <c r="B115" s="29" t="s">
        <v>78</v>
      </c>
      <c r="C115" s="69" t="s">
        <v>98</v>
      </c>
      <c r="D115" s="76"/>
      <c r="E115" s="84"/>
      <c r="G115" s="53"/>
    </row>
    <row r="116" spans="1:5" ht="15.75" thickBot="1">
      <c r="A116" s="75"/>
      <c r="B116" s="24" t="s">
        <v>30</v>
      </c>
      <c r="C116" s="25" t="s">
        <v>92</v>
      </c>
      <c r="D116" s="39"/>
      <c r="E116" s="40"/>
    </row>
    <row r="117" spans="1:7" ht="26.25" thickBot="1">
      <c r="A117" s="75"/>
      <c r="B117" s="24" t="s">
        <v>31</v>
      </c>
      <c r="C117" s="59" t="s">
        <v>106</v>
      </c>
      <c r="D117" s="76"/>
      <c r="E117" s="83"/>
      <c r="G117" s="52"/>
    </row>
    <row r="118" spans="1:5" ht="26.25" thickBot="1">
      <c r="A118" s="75"/>
      <c r="B118" s="24" t="s">
        <v>32</v>
      </c>
      <c r="C118" s="25" t="s">
        <v>102</v>
      </c>
      <c r="D118" s="76"/>
      <c r="E118" s="83"/>
    </row>
    <row r="119" spans="1:5" ht="37.5" customHeight="1" thickBot="1">
      <c r="A119" s="75"/>
      <c r="B119" s="24" t="s">
        <v>34</v>
      </c>
      <c r="C119" s="25" t="s">
        <v>94</v>
      </c>
      <c r="D119" s="76"/>
      <c r="E119" s="77"/>
    </row>
    <row r="120" spans="1:5" ht="44.25" customHeight="1" thickBot="1">
      <c r="A120" s="75"/>
      <c r="B120" s="24" t="s">
        <v>79</v>
      </c>
      <c r="C120" s="25" t="s">
        <v>95</v>
      </c>
      <c r="D120" s="76"/>
      <c r="E120" s="77"/>
    </row>
    <row r="121" spans="1:5" ht="76.5" customHeight="1" thickBot="1">
      <c r="A121" s="75"/>
      <c r="B121" s="24" t="s">
        <v>35</v>
      </c>
      <c r="C121" s="25" t="s">
        <v>100</v>
      </c>
      <c r="D121" s="76"/>
      <c r="E121" s="83"/>
    </row>
    <row r="122" spans="1:5" ht="94.5" customHeight="1" thickBot="1">
      <c r="A122" s="75"/>
      <c r="B122" s="24" t="s">
        <v>50</v>
      </c>
      <c r="C122" s="71" t="s">
        <v>105</v>
      </c>
      <c r="D122" s="76"/>
      <c r="E122" s="83"/>
    </row>
    <row r="123" spans="1:5" ht="26.25" thickBot="1">
      <c r="A123" s="75"/>
      <c r="B123" s="24" t="s">
        <v>37</v>
      </c>
      <c r="C123" s="25" t="s">
        <v>108</v>
      </c>
      <c r="D123" s="76"/>
      <c r="E123" s="83"/>
    </row>
    <row r="124" spans="1:5" ht="26.25" thickBot="1">
      <c r="A124" s="75"/>
      <c r="B124" s="24" t="s">
        <v>52</v>
      </c>
      <c r="C124" s="59" t="s">
        <v>80</v>
      </c>
      <c r="D124" s="76"/>
      <c r="E124" s="77"/>
    </row>
    <row r="125" spans="1:5" ht="51.75" thickBot="1">
      <c r="A125" s="75"/>
      <c r="B125" s="24" t="s">
        <v>53</v>
      </c>
      <c r="C125" s="59" t="s">
        <v>109</v>
      </c>
      <c r="D125" s="13"/>
      <c r="E125" s="14"/>
    </row>
    <row r="126" spans="1:5" ht="15.75" thickBot="1">
      <c r="A126" s="42" t="s">
        <v>81</v>
      </c>
      <c r="B126" s="81" t="s">
        <v>56</v>
      </c>
      <c r="C126" s="87"/>
      <c r="D126" s="91"/>
      <c r="E126" s="83"/>
    </row>
    <row r="128" spans="1:5" ht="15.75" thickBot="1">
      <c r="A128" s="95" t="s">
        <v>99</v>
      </c>
      <c r="B128" s="96"/>
      <c r="C128" s="96"/>
      <c r="D128" s="96"/>
      <c r="E128" s="97"/>
    </row>
    <row r="129" spans="1:5" ht="15.75" thickBot="1">
      <c r="A129" s="23"/>
      <c r="B129" s="72" t="s">
        <v>8</v>
      </c>
      <c r="C129" s="73"/>
      <c r="D129" s="4" t="s">
        <v>11</v>
      </c>
      <c r="E129" s="4"/>
    </row>
    <row r="130" spans="1:5" ht="15.75" thickBot="1">
      <c r="A130" s="2" t="s">
        <v>96</v>
      </c>
      <c r="B130" s="79" t="s">
        <v>89</v>
      </c>
      <c r="C130" s="80"/>
      <c r="D130" s="6" t="s">
        <v>12</v>
      </c>
      <c r="E130" s="5"/>
    </row>
    <row r="131" spans="1:5" ht="15.75" thickBot="1">
      <c r="A131" s="3" t="s">
        <v>9</v>
      </c>
      <c r="B131" s="81">
        <v>1</v>
      </c>
      <c r="C131" s="82"/>
      <c r="D131" s="6" t="s">
        <v>13</v>
      </c>
      <c r="E131" s="5"/>
    </row>
    <row r="132" spans="1:5" ht="26.25" thickBot="1">
      <c r="A132" s="3" t="s">
        <v>88</v>
      </c>
      <c r="B132" s="85">
        <v>2000</v>
      </c>
      <c r="C132" s="86"/>
      <c r="D132" s="61" t="s">
        <v>14</v>
      </c>
      <c r="E132" s="62"/>
    </row>
    <row r="133" spans="1:5" ht="15">
      <c r="A133" s="74" t="s">
        <v>10</v>
      </c>
      <c r="B133" s="100" t="s">
        <v>97</v>
      </c>
      <c r="C133" s="101"/>
      <c r="D133" s="63"/>
      <c r="E133" s="64"/>
    </row>
    <row r="134" spans="1:5" ht="15.75" thickBot="1">
      <c r="A134" s="75"/>
      <c r="B134" s="102"/>
      <c r="C134" s="103"/>
      <c r="D134" s="65"/>
      <c r="E134" s="66"/>
    </row>
    <row r="135" spans="1:5" ht="15.75" thickBot="1">
      <c r="A135" s="42"/>
      <c r="B135" s="104"/>
      <c r="C135" s="105"/>
      <c r="D135" s="67"/>
      <c r="E135" s="68"/>
    </row>
  </sheetData>
  <sheetProtection/>
  <mergeCells count="93">
    <mergeCell ref="D118:E118"/>
    <mergeCell ref="A27:E27"/>
    <mergeCell ref="B55:C55"/>
    <mergeCell ref="A42:E42"/>
    <mergeCell ref="D120:E120"/>
    <mergeCell ref="D121:E121"/>
    <mergeCell ref="D67:E67"/>
    <mergeCell ref="D62:E62"/>
    <mergeCell ref="D65:E65"/>
    <mergeCell ref="D60:E60"/>
    <mergeCell ref="B58:C58"/>
    <mergeCell ref="A59:A67"/>
    <mergeCell ref="A54:E54"/>
    <mergeCell ref="A18:B18"/>
    <mergeCell ref="D59:E59"/>
    <mergeCell ref="D64:E64"/>
    <mergeCell ref="B56:C56"/>
    <mergeCell ref="B57:C57"/>
    <mergeCell ref="A22:E22"/>
    <mergeCell ref="A19:B19"/>
    <mergeCell ref="C17:E17"/>
    <mergeCell ref="C14:E14"/>
    <mergeCell ref="C16:E16"/>
    <mergeCell ref="C15:E15"/>
    <mergeCell ref="A10:E10"/>
    <mergeCell ref="A11:E11"/>
    <mergeCell ref="A15:B15"/>
    <mergeCell ref="A16:B16"/>
    <mergeCell ref="A17:B17"/>
    <mergeCell ref="C12:E12"/>
    <mergeCell ref="C13:E13"/>
    <mergeCell ref="A14:B14"/>
    <mergeCell ref="A12:B12"/>
    <mergeCell ref="A88:E88"/>
    <mergeCell ref="B74:C74"/>
    <mergeCell ref="D68:E68"/>
    <mergeCell ref="C18:E18"/>
    <mergeCell ref="C19:E19"/>
    <mergeCell ref="B71:C71"/>
    <mergeCell ref="A32:E32"/>
    <mergeCell ref="B72:C72"/>
    <mergeCell ref="A70:E70"/>
    <mergeCell ref="A37:E37"/>
    <mergeCell ref="D81:E81"/>
    <mergeCell ref="D82:E82"/>
    <mergeCell ref="D85:E85"/>
    <mergeCell ref="A46:E46"/>
    <mergeCell ref="A53:E53"/>
    <mergeCell ref="D63:E63"/>
    <mergeCell ref="D78:E78"/>
    <mergeCell ref="D79:E79"/>
    <mergeCell ref="B73:C73"/>
    <mergeCell ref="D61:E61"/>
    <mergeCell ref="D86:E86"/>
    <mergeCell ref="A75:A85"/>
    <mergeCell ref="D77:E77"/>
    <mergeCell ref="D75:E75"/>
    <mergeCell ref="D76:E76"/>
    <mergeCell ref="B133:C135"/>
    <mergeCell ref="A93:A96"/>
    <mergeCell ref="D93:E93"/>
    <mergeCell ref="B89:C89"/>
    <mergeCell ref="B91:C91"/>
    <mergeCell ref="B90:C90"/>
    <mergeCell ref="B92:C92"/>
    <mergeCell ref="D119:E119"/>
    <mergeCell ref="B126:C126"/>
    <mergeCell ref="D126:E126"/>
    <mergeCell ref="B130:C130"/>
    <mergeCell ref="A98:E98"/>
    <mergeCell ref="D103:E103"/>
    <mergeCell ref="D107:E107"/>
    <mergeCell ref="A128:E128"/>
    <mergeCell ref="B132:C132"/>
    <mergeCell ref="A133:A134"/>
    <mergeCell ref="B99:C99"/>
    <mergeCell ref="B100:C100"/>
    <mergeCell ref="B101:C101"/>
    <mergeCell ref="B102:C102"/>
    <mergeCell ref="B113:C113"/>
    <mergeCell ref="B114:C114"/>
    <mergeCell ref="A103:A107"/>
    <mergeCell ref="A110:E110"/>
    <mergeCell ref="B129:C129"/>
    <mergeCell ref="A115:A125"/>
    <mergeCell ref="D124:E124"/>
    <mergeCell ref="B111:C111"/>
    <mergeCell ref="B112:C112"/>
    <mergeCell ref="B131:C131"/>
    <mergeCell ref="D122:E122"/>
    <mergeCell ref="D123:E123"/>
    <mergeCell ref="D115:E115"/>
    <mergeCell ref="D117:E117"/>
  </mergeCells>
  <printOptions/>
  <pageMargins left="0.25" right="0.25" top="0.75" bottom="0.75" header="0.3" footer="0.3"/>
  <pageSetup horizontalDpi="600" verticalDpi="600" orientation="portrait" paperSize="9" scale="5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2" sqref="C22"/>
    </sheetView>
  </sheetViews>
  <sheetFormatPr defaultColWidth="9.140625" defaultRowHeight="15"/>
  <cols>
    <col min="2" max="2" width="31.00390625" style="0" customWidth="1"/>
    <col min="3" max="3" width="12.57421875" style="0" customWidth="1"/>
    <col min="4" max="4" width="13.140625" style="0" customWidth="1"/>
    <col min="5" max="5" width="15.421875" style="0" customWidth="1"/>
  </cols>
  <sheetData/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UJEP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Lukáš Kožíšek</dc:creator>
  <cp:keywords/>
  <dc:description/>
  <cp:lastModifiedBy>drozdovak</cp:lastModifiedBy>
  <cp:lastPrinted>2012-11-08T17:36:54Z</cp:lastPrinted>
  <dcterms:created xsi:type="dcterms:W3CDTF">2011-04-27T06:34:10Z</dcterms:created>
  <dcterms:modified xsi:type="dcterms:W3CDTF">2013-06-13T12:49:56Z</dcterms:modified>
  <cp:category/>
  <cp:version/>
  <cp:contentType/>
  <cp:contentStatus/>
</cp:coreProperties>
</file>