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tabRatio="500" activeTab="0"/>
  </bookViews>
  <sheets>
    <sheet name="2xPC, dataprojektor" sheetId="6" r:id="rId1"/>
  </sheets>
  <definedNames/>
  <calcPr calcId="162913"/>
  <extLst/>
</workbook>
</file>

<file path=xl/sharedStrings.xml><?xml version="1.0" encoding="utf-8"?>
<sst xmlns="http://schemas.openxmlformats.org/spreadsheetml/2006/main" count="161" uniqueCount="116">
  <si>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</si>
  <si>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</si>
  <si>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</si>
  <si>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</si>
  <si>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</si>
  <si>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</si>
  <si>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</si>
  <si>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</si>
  <si>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</si>
  <si>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</si>
  <si>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</si>
  <si>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</si>
  <si>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 xml:space="preserve">Nabízený produkt </t>
  </si>
  <si>
    <t>Nabídková cena celkem včetně DPH</t>
  </si>
  <si>
    <t>Minimální konfigurace:</t>
  </si>
  <si>
    <t>Počítačová skříň:</t>
  </si>
  <si>
    <t>Miditower. Konektory pro sluchátka a mikrofon.</t>
  </si>
  <si>
    <t>Zdroj:</t>
  </si>
  <si>
    <t>Základní deska</t>
  </si>
  <si>
    <t>Paměť RAM</t>
  </si>
  <si>
    <t>Grafická karta</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</si>
  <si>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</si>
  <si>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</si>
  <si>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Záruční doba</t>
  </si>
  <si>
    <r>
      <rPr>
        <sz val="10"/>
        <rFont val="Arial"/>
        <family val="2"/>
      </rPr>
      <t>min. 2 roky</t>
    </r>
    <r>
      <rPr>
        <sz val="10"/>
        <color rgb="FF000000"/>
        <rFont val="Arial"/>
        <family val="2"/>
      </rPr>
      <t xml:space="preserve"> na sestavu</t>
    </r>
  </si>
  <si>
    <t>Typ záruky</t>
  </si>
  <si>
    <t>Po zjištění (nahlášení) vadné komponenty dodat odpovídající funkční komponentu do dvou pracovních dnů na: Pasteurova 1, UJEP - CI, Ústí nad Labem, 40096.</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</si>
  <si>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</si>
  <si>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</si>
  <si>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Osazen 140 mm ventilátorem (3x)</t>
  </si>
  <si>
    <t>Zvuková izolace</t>
  </si>
  <si>
    <t>Prachové filtry, zvuková izolace</t>
  </si>
  <si>
    <t>Průhledná bočnice, cable management</t>
  </si>
  <si>
    <t>Min. 7+2 rozšiřovacích slotů</t>
  </si>
  <si>
    <t>Min 1200 W, aktivní PFC, certifikace 80PLUS PLATINUM, 135 mm ventilátor.</t>
  </si>
  <si>
    <t>Disk určený pro střih videa</t>
  </si>
  <si>
    <t xml:space="preserve">Pevný disk </t>
  </si>
  <si>
    <t>2ks 3,5" HDD, kapacita jednoho HDD 8TB, 7200 rpm, rozhraní SATA 6Gb/s, určeno pro NAS 24/7</t>
  </si>
  <si>
    <t>Příslušenství</t>
  </si>
  <si>
    <t>Čtečka paměťových karet</t>
  </si>
  <si>
    <t>Interní čtečka paměťových karet do pozice 5,25". Min. 2x USB 2.0 a 1x USB 3.0. Podpora MicroSD, SD, MS a CF.</t>
  </si>
  <si>
    <t>Chlazení procesoru</t>
  </si>
  <si>
    <t>Procesor</t>
  </si>
  <si>
    <t>Systémový disk 1TB</t>
  </si>
  <si>
    <t>bezúdržbový vodní chladič s nízkou úrovní hluku, rychlost pumpy 800-2000 RPM</t>
  </si>
  <si>
    <t xml:space="preserve">Součástí dodávky je bezdrátová klávesnice v CZ provedení s multimediálními klávesami a vertikální laserová myš pro praváky s rozlišením min. 4000 DPI. Myš má min. 4 tlačítka + mechanické kolečko. </t>
  </si>
  <si>
    <r>
      <rPr>
        <b/>
        <sz val="10"/>
        <color rgb="FF000000"/>
        <rFont val="Arial"/>
        <family val="2"/>
      </rPr>
      <t>Počet karet:</t>
    </r>
    <r>
      <rPr>
        <sz val="10"/>
        <color rgb="FF000000"/>
        <rFont val="Arial"/>
        <family val="2"/>
      </rPr>
      <t xml:space="preserve"> 1 či 2
</t>
    </r>
    <r>
      <rPr>
        <b/>
        <sz val="10"/>
        <color rgb="FF000000"/>
        <rFont val="Arial"/>
        <family val="2"/>
      </rPr>
      <t>Výkon:</t>
    </r>
    <r>
      <rPr>
        <sz val="10"/>
        <color rgb="FF000000"/>
        <rFont val="Arial"/>
        <family val="2"/>
      </rPr>
      <t xml:space="preserve">  Min. 39000 bodů na videocardbenchmark.net. U dvou karet se výkon v benchmarku sčítá.
</t>
    </r>
    <r>
      <rPr>
        <b/>
        <sz val="10"/>
        <color rgb="FF000000"/>
        <rFont val="Arial"/>
        <family val="2"/>
      </rPr>
      <t>Paměť:</t>
    </r>
    <r>
      <rPr>
        <sz val="10"/>
        <color rgb="FF000000"/>
        <rFont val="Arial"/>
        <family val="2"/>
      </rPr>
      <t xml:space="preserve"> 24GB GDDR6X (GDDR6), každá karta (i při konfiguraci dvou karet každá musí mít 24GB paměti)
</t>
    </r>
    <r>
      <rPr>
        <b/>
        <sz val="10"/>
        <color rgb="FF000000"/>
        <rFont val="Arial"/>
        <family val="2"/>
      </rPr>
      <t>Ostatní:</t>
    </r>
    <r>
      <rPr>
        <sz val="10"/>
        <color rgb="FF000000"/>
        <rFont val="Arial"/>
        <family val="2"/>
      </rPr>
      <t xml:space="preserve">  4x digitální výstup z čehož min. 2x DP a 1x HDMI. Aktivní chlazení. </t>
    </r>
  </si>
  <si>
    <t xml:space="preserve">CPU x86-64 kompatibilní, PassMark CPU Mark min. 62000 bodů dle www.cpubenchmark.net. Dodavatel uvede celkovou průměrnou hodnotu bodů ze všech měření. Tuto hodnotu zadavatel doporučuje doložit printscreenem ze stránky www.cpubenchmark.net. 
</t>
  </si>
  <si>
    <t>M.2 PCIe 4.0, min. 1TB, rychlost čtení/zápisu alespoň 7400/6900 MB/s. Náhodné operace min. 1 000 000 iOPS pro čtení, 1 000 000 pro zápis.</t>
  </si>
  <si>
    <t>M.2 PCIe 4.0, min. 2TB, rychlost čtení/zápisu alespoň 7400/6900 MB/s. Náhodné operace min. 1 000 000 iOPS pro čtení, 1 000 000 pro zápis.</t>
  </si>
  <si>
    <t>Externí datové úložiště</t>
  </si>
  <si>
    <t>min. 2x USB zvrchu, nikoliv na boku.</t>
  </si>
  <si>
    <t>Prachové filtry</t>
  </si>
  <si>
    <t>Osazen 140 mm ventilátorem (min. 2x)</t>
  </si>
  <si>
    <t>Min 850 W, aktivní PFC, certifikace 80PLUS PLATINUM, 135 mm ventilátor.</t>
  </si>
  <si>
    <t xml:space="preserve">CPU x86-64 kompatibilní, PassMark CPU Mark min. 39000 bodů dle www.cpubenchmark.net. Dodavatel uvede celkovou průměrnou hodnotu bodů ze všech měření. Tuto hodnotu zadavatel doporučuje doložit printscreenem ze stránky www.cpubenchmark.net. 
</t>
  </si>
  <si>
    <t>1x 3,5" HDD, min. 4TB, 7200 rpm, rozhraní SATA 6Gb/s, vyrovnávací paměť min. 256MB</t>
  </si>
  <si>
    <t>Součástí dodávky je set bezdrátové klávesnice v CZ provedení s multimediálními klávesami a myší.</t>
  </si>
  <si>
    <t>Dodané příslušenství</t>
  </si>
  <si>
    <t>PC sestava pro střih videa</t>
  </si>
  <si>
    <t>ano</t>
  </si>
  <si>
    <t xml:space="preserve">celkem </t>
  </si>
  <si>
    <t>PC sestava pro střih videa + příslušenství</t>
  </si>
  <si>
    <t>Mobilní projektor + příslušenství</t>
  </si>
  <si>
    <t>Nativní rozlišení</t>
  </si>
  <si>
    <t>min 1920 x 1080 px</t>
  </si>
  <si>
    <t>Maximální rozlišení</t>
  </si>
  <si>
    <t>Poměr stran</t>
  </si>
  <si>
    <t>16:9</t>
  </si>
  <si>
    <t>Velikost obrazu</t>
  </si>
  <si>
    <t>Barevná hloubka</t>
  </si>
  <si>
    <t>8bit</t>
  </si>
  <si>
    <t>Technologie</t>
  </si>
  <si>
    <t>DLP, LED</t>
  </si>
  <si>
    <t>Korekce lichoběžníkového zkreslení</t>
  </si>
  <si>
    <t>Svítivost</t>
  </si>
  <si>
    <t>min. 500 ANSI lm</t>
  </si>
  <si>
    <t>Životnost lampy</t>
  </si>
  <si>
    <t>Hlučnost</t>
  </si>
  <si>
    <t>Max. spotřeba</t>
  </si>
  <si>
    <t>90W</t>
  </si>
  <si>
    <t>Výdrž baterie</t>
  </si>
  <si>
    <t>2 hodiny</t>
  </si>
  <si>
    <t>Připojení</t>
  </si>
  <si>
    <t>min. HDMI 1.4</t>
  </si>
  <si>
    <t>Další připojení</t>
  </si>
  <si>
    <t>USB 2.0, WiFi, Bluetooth, sluchátkový výstup</t>
  </si>
  <si>
    <t>Reproduktory</t>
  </si>
  <si>
    <t>min. 2x5W</t>
  </si>
  <si>
    <t>Výbava</t>
  </si>
  <si>
    <t>min. dálkové ovládání</t>
  </si>
  <si>
    <t>Hmotnost</t>
  </si>
  <si>
    <t>max 2,5kg</t>
  </si>
  <si>
    <t>ochranný obal</t>
  </si>
  <si>
    <t>součástí dodávky je ochranné odolné polstrované pouzdro pro dodávaný mobilní projektor</t>
  </si>
  <si>
    <t xml:space="preserve">mobilní stojan </t>
  </si>
  <si>
    <t>Min. 7 rozšiřovacích slotů</t>
  </si>
  <si>
    <t>3840 x 2160 px</t>
  </si>
  <si>
    <t>4x USB (z toho alespoň 2x USB 3.x) na předním panelu nebo svrchu, nikoliv na boku.</t>
  </si>
  <si>
    <t>Součástí dodávky je diskové úložiště, osazená kapacita HDD min. 20TB, min. 2 disky (7200 ot./min), umožňující RAID 0 a 1, připojení přes rozhraní min. USB 3.1</t>
  </si>
  <si>
    <t>min. rozsah 80cm - 280cm</t>
  </si>
  <si>
    <t>25 000 hodin (počítá se vč. ECO režimu)</t>
  </si>
  <si>
    <t>max. 30dB</t>
  </si>
  <si>
    <t xml:space="preserve">64GB DDR4 3200MHz RAM KIT  v 2x32GB kombinaci, CAS latency(CL) &lt;=36 </t>
  </si>
  <si>
    <t xml:space="preserve">64GB DDR5 5600MHz RAM KIT  v 2x32GB kombinaci, CAS latency (CL)&lt;=36 </t>
  </si>
  <si>
    <t>součástí dodávky je mobilní stojan, který je kompatibilní s dodávaným mobilním projektorem, min. rozsah výšek 40cm-75cm. Možnost náklonu projekotru o min 30°(upínací části). Hmostnost stojanu do 1kg. Materiál - kov.</t>
  </si>
  <si>
    <t>HDMI</t>
  </si>
  <si>
    <t>Grafické vstup</t>
  </si>
  <si>
    <t>na stůl, stojan</t>
  </si>
  <si>
    <t>Možnosti umístění</t>
  </si>
  <si>
    <t>Předpokládaná max.cena celkem bez DPH</t>
  </si>
  <si>
    <t>Rozhraní</t>
  </si>
  <si>
    <t xml:space="preserve">Wi-Fi, BT
</t>
  </si>
  <si>
    <t>WiFi, BT</t>
  </si>
  <si>
    <t>4x RAM slot min. DDR5 (možnost až 128GB),
2x PCIe 5.0 x16 (x16, x8/x8)
1x PCIe 4.0 x16
4x SATA konektor, 
4x M.2 slot,
HDMI,
10x USB (zadní panel) z toho min.:
   - 4x USB 3.2 gen 2
   - 1x USB 3.2 gen 2x2,
2,5G LAN (RJ45, komp. s GLAN).</t>
  </si>
  <si>
    <t>4x RAM slot min. DDR4 (možnost až 128GB),
1x PCIe 4.0 x16,
1x PCIe 3.0 x16 (x4 lane),
2 x PCI-E 3.0 x1,
4x SATA konektor, 
2x M.2 slot,
HDMI,
10x USB (zadní panel) z toho min.:
   - 2x USB 3.2 gen 2,
2,5G LAN (RJ45 komp. s GLAN).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</si>
</sst>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1">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FF"/>
      <name val="Arial"/>
      <family val="2"/>
    </font>
    <font>
      <u val="single"/>
      <sz val="11"/>
      <color rgb="FF0563C1"/>
      <name val="Calibri"/>
      <family val="2"/>
    </font>
    <font>
      <sz val="12"/>
      <color indexed="8"/>
      <name val="Verdana"/>
      <family val="2"/>
    </font>
    <font>
      <sz val="11"/>
      <color indexed="8"/>
      <name val="Calibri"/>
      <family val="2"/>
    </font>
  </fonts>
  <fills count="9">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5" tint="0.7999799847602844"/>
        <bgColor indexed="64"/>
      </patternFill>
    </fill>
    <fill>
      <patternFill patternType="solid">
        <fgColor rgb="FFFFFF00"/>
        <bgColor indexed="64"/>
      </patternFill>
    </fill>
    <fill>
      <patternFill patternType="solid">
        <fgColor theme="9" tint="0.39998000860214233"/>
        <bgColor indexed="64"/>
      </patternFill>
    </fill>
    <fill>
      <patternFill patternType="solid">
        <fgColor rgb="FF00FF00"/>
        <bgColor indexed="64"/>
      </patternFill>
    </fill>
  </fills>
  <borders count="11">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thin"/>
      <right style="thin"/>
      <top style="thin"/>
      <bottom style="thin"/>
    </border>
    <border>
      <left style="medium"/>
      <right style="medium"/>
      <top/>
      <bottom/>
    </border>
    <border>
      <left style="medium"/>
      <right style="medium"/>
      <top style="thin"/>
      <bottom style="medium"/>
    </border>
    <border>
      <left style="medium"/>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Border="0" applyProtection="0">
      <alignment/>
    </xf>
    <xf numFmtId="0" fontId="9" fillId="0" borderId="0" applyNumberFormat="0" applyFill="0" applyBorder="0" applyProtection="0">
      <alignment vertical="top" wrapText="1"/>
    </xf>
    <xf numFmtId="0" fontId="10" fillId="0" borderId="0">
      <alignment/>
      <protection/>
    </xf>
  </cellStyleXfs>
  <cellXfs count="56">
    <xf numFmtId="0" fontId="0" fillId="0" borderId="0" xfId="0"/>
    <xf numFmtId="0" fontId="2" fillId="0" borderId="1" xfId="0" applyFont="1" applyBorder="1" applyAlignment="1">
      <alignment horizontal="center"/>
    </xf>
    <xf numFmtId="0" fontId="2" fillId="0" borderId="1" xfId="0" applyFont="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vertical="top" wrapText="1"/>
    </xf>
    <xf numFmtId="0" fontId="4" fillId="3" borderId="4" xfId="0" applyFont="1" applyFill="1" applyBorder="1" applyAlignment="1">
      <alignment horizontal="center" vertical="top" wrapText="1"/>
    </xf>
    <xf numFmtId="0" fontId="2" fillId="4" borderId="2" xfId="0" applyFont="1" applyFill="1" applyBorder="1" applyAlignment="1">
      <alignment vertical="top" wrapText="1"/>
    </xf>
    <xf numFmtId="0" fontId="2" fillId="2" borderId="2" xfId="0" applyFont="1" applyFill="1" applyBorder="1" applyAlignment="1">
      <alignment horizontal="left" vertical="top" wrapText="1"/>
    </xf>
    <xf numFmtId="0" fontId="4" fillId="2" borderId="5" xfId="0" applyFont="1" applyFill="1" applyBorder="1" applyAlignment="1">
      <alignment vertical="top" wrapText="1"/>
    </xf>
    <xf numFmtId="0" fontId="5" fillId="2" borderId="5" xfId="0" applyFont="1" applyFill="1" applyBorder="1" applyAlignment="1">
      <alignment vertical="top" wrapText="1"/>
    </xf>
    <xf numFmtId="0" fontId="2" fillId="2" borderId="4" xfId="0" applyFont="1" applyFill="1" applyBorder="1" applyAlignment="1">
      <alignment horizontal="left" vertical="top" wrapText="1"/>
    </xf>
    <xf numFmtId="49" fontId="4" fillId="2" borderId="2" xfId="0" applyNumberFormat="1" applyFont="1" applyFill="1" applyBorder="1" applyAlignment="1" applyProtection="1">
      <alignment vertical="top" wrapText="1"/>
      <protection/>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7" fillId="2" borderId="5" xfId="0" applyFont="1" applyFill="1" applyBorder="1" applyAlignment="1">
      <alignment vertical="top" wrapText="1"/>
    </xf>
    <xf numFmtId="0" fontId="8" fillId="3" borderId="6" xfId="20" applyFill="1" applyBorder="1" applyAlignment="1" applyProtection="1">
      <alignment horizontal="center" vertical="top" wrapText="1"/>
      <protection/>
    </xf>
    <xf numFmtId="0" fontId="4" fillId="3" borderId="6" xfId="0" applyFont="1" applyFill="1" applyBorder="1" applyAlignment="1">
      <alignment horizontal="center" vertical="top" wrapText="1"/>
    </xf>
    <xf numFmtId="0" fontId="1" fillId="2" borderId="5" xfId="0" applyFont="1" applyFill="1" applyBorder="1" applyAlignment="1">
      <alignment vertical="top" wrapText="1"/>
    </xf>
    <xf numFmtId="0" fontId="0" fillId="0" borderId="0" xfId="0" applyFill="1" applyAlignment="1">
      <alignment wrapText="1"/>
    </xf>
    <xf numFmtId="0" fontId="8" fillId="0" borderId="0" xfId="20">
      <alignment/>
    </xf>
    <xf numFmtId="0" fontId="2" fillId="0" borderId="0" xfId="0" applyFont="1" applyBorder="1" applyAlignment="1">
      <alignment horizontal="left"/>
    </xf>
    <xf numFmtId="0" fontId="3" fillId="0" borderId="0" xfId="0" applyFont="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left"/>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2" fillId="0" borderId="0" xfId="0" applyFont="1" applyBorder="1" applyAlignment="1">
      <alignment horizontal="center"/>
    </xf>
    <xf numFmtId="0" fontId="2" fillId="4" borderId="1" xfId="0" applyFont="1" applyFill="1" applyBorder="1" applyAlignment="1">
      <alignment horizontal="center" wrapText="1"/>
    </xf>
    <xf numFmtId="49" fontId="4" fillId="2" borderId="5" xfId="0" applyNumberFormat="1" applyFont="1" applyFill="1" applyBorder="1" applyAlignment="1">
      <alignment vertical="top" wrapText="1"/>
    </xf>
    <xf numFmtId="0" fontId="3" fillId="0" borderId="0" xfId="0" applyFont="1" applyBorder="1" applyAlignment="1">
      <alignment horizontal="center"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164" fontId="3" fillId="0" borderId="0" xfId="0" applyNumberFormat="1" applyFont="1" applyAlignment="1">
      <alignment horizontal="center"/>
    </xf>
    <xf numFmtId="164" fontId="0" fillId="5" borderId="1" xfId="0" applyNumberFormat="1" applyFont="1" applyFill="1" applyBorder="1" applyAlignment="1">
      <alignment horizontal="center" wrapText="1"/>
    </xf>
    <xf numFmtId="164" fontId="4" fillId="5" borderId="1" xfId="0" applyNumberFormat="1" applyFont="1" applyFill="1" applyBorder="1" applyAlignment="1">
      <alignment horizontal="center"/>
    </xf>
    <xf numFmtId="0" fontId="3" fillId="6" borderId="7" xfId="0" applyFont="1" applyFill="1" applyBorder="1" applyAlignment="1">
      <alignment horizontal="center" wrapText="1"/>
    </xf>
    <xf numFmtId="8" fontId="2" fillId="6" borderId="7" xfId="0" applyNumberFormat="1" applyFont="1" applyFill="1" applyBorder="1" applyAlignment="1">
      <alignment horizontal="center"/>
    </xf>
    <xf numFmtId="0" fontId="3" fillId="7" borderId="7" xfId="0" applyFont="1" applyFill="1" applyBorder="1" applyAlignment="1">
      <alignment horizontal="center" wrapText="1"/>
    </xf>
    <xf numFmtId="164" fontId="2" fillId="7" borderId="7" xfId="0" applyNumberFormat="1" applyFont="1" applyFill="1" applyBorder="1" applyAlignment="1">
      <alignment horizontal="center"/>
    </xf>
    <xf numFmtId="0" fontId="2" fillId="2"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8" xfId="0" applyFont="1" applyFill="1" applyBorder="1" applyAlignment="1">
      <alignment horizontal="left" vertical="top" wrapText="1"/>
    </xf>
    <xf numFmtId="0" fontId="8" fillId="3" borderId="2" xfId="20" applyFill="1" applyBorder="1" applyAlignment="1" applyProtection="1">
      <alignment horizontal="center" vertical="top" wrapText="1"/>
      <protection/>
    </xf>
    <xf numFmtId="0" fontId="2" fillId="2" borderId="9" xfId="0" applyFont="1" applyFill="1" applyBorder="1" applyAlignment="1">
      <alignment horizontal="left"/>
    </xf>
    <xf numFmtId="0" fontId="1" fillId="2" borderId="2" xfId="0" applyFont="1" applyFill="1" applyBorder="1" applyAlignment="1">
      <alignment horizontal="left" vertical="top" wrapText="1"/>
    </xf>
    <xf numFmtId="0" fontId="4" fillId="3" borderId="2" xfId="0" applyFont="1" applyFill="1" applyBorder="1" applyAlignment="1">
      <alignment horizontal="center" vertical="top" wrapText="1"/>
    </xf>
    <xf numFmtId="0" fontId="2" fillId="8" borderId="10" xfId="0" applyFont="1" applyFill="1" applyBorder="1" applyAlignment="1">
      <alignment horizontal="center"/>
    </xf>
    <xf numFmtId="0" fontId="2" fillId="4" borderId="7" xfId="0" applyFont="1" applyFill="1" applyBorder="1" applyAlignment="1">
      <alignment horizontal="center"/>
    </xf>
    <xf numFmtId="0" fontId="4" fillId="2" borderId="3"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Hypertextový odkaz" xfId="20"/>
    <cellStyle name="normální 5" xfId="21"/>
    <cellStyle name="Excel Built-in Normal"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hyperlink" Target="http://www.cpubenchmark.ne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105"/>
  <sheetViews>
    <sheetView tabSelected="1" zoomScale="98" zoomScaleNormal="98" workbookViewId="0" topLeftCell="A13">
      <selection activeCell="C28" sqref="C28"/>
    </sheetView>
  </sheetViews>
  <sheetFormatPr defaultColWidth="8.7109375" defaultRowHeight="15"/>
  <cols>
    <col min="1" max="1" width="26.140625" style="0" customWidth="1"/>
    <col min="2" max="2" width="42.57421875" style="0" customWidth="1"/>
    <col min="3" max="3" width="40.140625" style="0" customWidth="1"/>
    <col min="4" max="4" width="28.421875" style="0" customWidth="1"/>
    <col min="5" max="5" width="17.00390625" style="0" customWidth="1"/>
    <col min="6" max="6" width="81.57421875" style="0" customWidth="1"/>
    <col min="1024" max="1025" width="11.57421875" style="0" customWidth="1"/>
  </cols>
  <sheetData>
    <row r="5" spans="1:5" ht="15">
      <c r="A5" s="54" t="s">
        <v>0</v>
      </c>
      <c r="B5" s="54"/>
      <c r="C5" s="54"/>
      <c r="D5" s="54"/>
      <c r="E5" s="54"/>
    </row>
    <row r="6" spans="1:5" ht="15">
      <c r="A6" s="55"/>
      <c r="B6" s="55"/>
      <c r="C6" s="55"/>
      <c r="D6" s="55"/>
      <c r="E6" s="55"/>
    </row>
    <row r="7" spans="1:5" ht="26.25">
      <c r="A7" s="1" t="s">
        <v>1</v>
      </c>
      <c r="B7" s="1" t="s">
        <v>2</v>
      </c>
      <c r="C7" s="1" t="s">
        <v>3</v>
      </c>
      <c r="D7" s="1" t="s">
        <v>4</v>
      </c>
      <c r="E7" s="27" t="s">
        <v>5</v>
      </c>
    </row>
    <row r="8" spans="1:5" ht="15">
      <c r="A8" s="1">
        <v>1</v>
      </c>
      <c r="B8" s="2" t="s">
        <v>62</v>
      </c>
      <c r="C8" s="1">
        <v>1</v>
      </c>
      <c r="D8" s="31">
        <v>140000</v>
      </c>
      <c r="E8" s="32">
        <f>C8*D8</f>
        <v>140000</v>
      </c>
    </row>
    <row r="9" spans="1:5" ht="15">
      <c r="A9" s="1">
        <v>2</v>
      </c>
      <c r="B9" s="2" t="s">
        <v>59</v>
      </c>
      <c r="C9" s="21">
        <v>1</v>
      </c>
      <c r="D9" s="33">
        <v>72000</v>
      </c>
      <c r="E9" s="33">
        <v>72000</v>
      </c>
    </row>
    <row r="10" spans="1:5" ht="15">
      <c r="A10" s="1">
        <v>3</v>
      </c>
      <c r="B10" s="2" t="s">
        <v>63</v>
      </c>
      <c r="C10" s="1">
        <v>1</v>
      </c>
      <c r="D10" s="31">
        <v>20636</v>
      </c>
      <c r="E10" s="32">
        <f>C10*D10</f>
        <v>20636</v>
      </c>
    </row>
    <row r="11" spans="1:5" ht="15">
      <c r="A11" s="22"/>
      <c r="B11" s="23" t="s">
        <v>61</v>
      </c>
      <c r="C11" s="22"/>
      <c r="D11" s="34"/>
      <c r="E11" s="35">
        <f>SUM(E1:E10)</f>
        <v>232636</v>
      </c>
    </row>
    <row r="12" spans="1:5" ht="15">
      <c r="A12" s="26"/>
      <c r="B12" s="20"/>
      <c r="C12" s="26"/>
      <c r="D12" s="29"/>
      <c r="E12" s="26"/>
    </row>
    <row r="13" spans="1:5" ht="30">
      <c r="A13" s="30"/>
      <c r="B13" s="20"/>
      <c r="C13" s="30"/>
      <c r="D13" s="36" t="s">
        <v>110</v>
      </c>
      <c r="E13" s="37">
        <f>E11</f>
        <v>232636</v>
      </c>
    </row>
    <row r="14" spans="1:5" ht="30">
      <c r="A14" s="30"/>
      <c r="B14" s="20"/>
      <c r="C14" s="30"/>
      <c r="D14" s="38" t="s">
        <v>9</v>
      </c>
      <c r="E14" s="39"/>
    </row>
    <row r="15" spans="1:5" ht="15">
      <c r="A15" s="30"/>
      <c r="B15" s="20"/>
      <c r="C15" s="30"/>
      <c r="D15" s="29"/>
      <c r="E15" s="30"/>
    </row>
    <row r="16" spans="1:2" ht="15.75" thickBot="1">
      <c r="A16" s="26"/>
      <c r="B16" s="20"/>
    </row>
    <row r="17" spans="1:5" ht="15">
      <c r="A17" s="48" t="s">
        <v>6</v>
      </c>
      <c r="B17" s="48"/>
      <c r="C17" s="48"/>
      <c r="D17" s="48"/>
      <c r="E17" s="48"/>
    </row>
    <row r="18" spans="1:5" ht="15.75" thickBot="1">
      <c r="A18" s="49"/>
      <c r="B18" s="49"/>
      <c r="C18" s="49"/>
      <c r="D18" s="49"/>
      <c r="E18" s="49"/>
    </row>
    <row r="19" spans="1:5" ht="26.25" thickBot="1">
      <c r="A19" s="3">
        <v>1</v>
      </c>
      <c r="B19" s="45" t="s">
        <v>7</v>
      </c>
      <c r="C19" s="45"/>
      <c r="D19" s="4" t="s">
        <v>8</v>
      </c>
      <c r="E19" s="5"/>
    </row>
    <row r="20" spans="1:5" ht="26.25" thickBot="1">
      <c r="A20" s="6" t="str">
        <f>B8</f>
        <v>PC sestava pro střih videa + příslušenství</v>
      </c>
      <c r="B20" s="45"/>
      <c r="C20" s="45"/>
      <c r="D20" s="7" t="s">
        <v>9</v>
      </c>
      <c r="E20" s="5"/>
    </row>
    <row r="21" spans="1:5" ht="13.9" customHeight="1" thickBot="1">
      <c r="A21" s="8" t="s">
        <v>10</v>
      </c>
      <c r="B21" s="40">
        <f>C8</f>
        <v>1</v>
      </c>
      <c r="C21" s="40"/>
      <c r="D21" s="7" t="s">
        <v>11</v>
      </c>
      <c r="E21" s="5"/>
    </row>
    <row r="22" spans="1:5" ht="26.25" thickBot="1">
      <c r="A22" s="9" t="s">
        <v>12</v>
      </c>
      <c r="B22" s="41"/>
      <c r="C22" s="41"/>
      <c r="D22" s="10" t="s">
        <v>13</v>
      </c>
      <c r="E22" s="5"/>
    </row>
    <row r="23" spans="1:5" ht="26.1" customHeight="1" thickBot="1">
      <c r="A23" s="50" t="s">
        <v>14</v>
      </c>
      <c r="B23" s="51" t="s">
        <v>15</v>
      </c>
      <c r="C23" s="11" t="s">
        <v>16</v>
      </c>
      <c r="D23" s="41"/>
      <c r="E23" s="41"/>
    </row>
    <row r="24" spans="1:5" ht="19.35" customHeight="1" thickBot="1">
      <c r="A24" s="50"/>
      <c r="B24" s="51"/>
      <c r="C24" s="11" t="s">
        <v>29</v>
      </c>
      <c r="D24" s="41"/>
      <c r="E24" s="41"/>
    </row>
    <row r="25" spans="1:5" ht="16.35" customHeight="1" thickBot="1">
      <c r="A25" s="50"/>
      <c r="B25" s="51"/>
      <c r="C25" s="11" t="s">
        <v>31</v>
      </c>
      <c r="D25" s="41"/>
      <c r="E25" s="41"/>
    </row>
    <row r="26" spans="1:5" ht="29.25" customHeight="1" thickBot="1">
      <c r="A26" s="50"/>
      <c r="B26" s="51"/>
      <c r="C26" s="11" t="s">
        <v>32</v>
      </c>
      <c r="D26" s="41"/>
      <c r="E26" s="41"/>
    </row>
    <row r="27" spans="1:5" ht="16.35" customHeight="1" thickBot="1">
      <c r="A27" s="50"/>
      <c r="B27" s="51"/>
      <c r="C27" s="11" t="s">
        <v>30</v>
      </c>
      <c r="D27" s="41"/>
      <c r="E27" s="41"/>
    </row>
    <row r="28" spans="1:5" ht="16.35" customHeight="1" thickBot="1">
      <c r="A28" s="50"/>
      <c r="B28" s="51"/>
      <c r="C28" s="11" t="s">
        <v>33</v>
      </c>
      <c r="D28" s="41"/>
      <c r="E28" s="41"/>
    </row>
    <row r="29" spans="1:5" ht="26.25" thickBot="1">
      <c r="A29" s="50"/>
      <c r="B29" s="51"/>
      <c r="C29" s="11" t="s">
        <v>98</v>
      </c>
      <c r="D29" s="41"/>
      <c r="E29" s="41"/>
    </row>
    <row r="30" spans="1:5" ht="26.25" thickBot="1">
      <c r="A30" s="50"/>
      <c r="B30" s="8" t="s">
        <v>17</v>
      </c>
      <c r="C30" s="8" t="s">
        <v>34</v>
      </c>
      <c r="D30" s="12"/>
      <c r="E30" s="13"/>
    </row>
    <row r="31" spans="1:5" ht="105.75" customHeight="1" thickBot="1">
      <c r="A31" s="50"/>
      <c r="B31" s="8" t="s">
        <v>42</v>
      </c>
      <c r="C31" s="14" t="s">
        <v>47</v>
      </c>
      <c r="D31" s="44"/>
      <c r="E31" s="44"/>
    </row>
    <row r="32" spans="1:5" ht="26.25" thickBot="1">
      <c r="A32" s="50"/>
      <c r="B32" s="8" t="s">
        <v>41</v>
      </c>
      <c r="C32" s="8" t="s">
        <v>44</v>
      </c>
      <c r="D32" s="15"/>
      <c r="E32" s="5"/>
    </row>
    <row r="33" spans="1:5" ht="133.5" customHeight="1" thickBot="1">
      <c r="A33" s="50"/>
      <c r="B33" s="8" t="s">
        <v>18</v>
      </c>
      <c r="C33" s="8" t="s">
        <v>114</v>
      </c>
      <c r="D33" s="15"/>
      <c r="E33" s="5"/>
    </row>
    <row r="34" spans="1:5" ht="17.25" customHeight="1" thickBot="1">
      <c r="A34" s="50"/>
      <c r="B34" s="8" t="s">
        <v>111</v>
      </c>
      <c r="C34" s="8" t="s">
        <v>112</v>
      </c>
      <c r="D34" s="15"/>
      <c r="E34" s="5"/>
    </row>
    <row r="35" spans="1:5" ht="26.25" thickBot="1">
      <c r="A35" s="50"/>
      <c r="B35" s="8" t="s">
        <v>19</v>
      </c>
      <c r="C35" s="8" t="s">
        <v>104</v>
      </c>
      <c r="D35" s="44"/>
      <c r="E35" s="44"/>
    </row>
    <row r="36" spans="1:6" ht="56.25" customHeight="1" thickBot="1">
      <c r="A36" s="50"/>
      <c r="B36" s="8" t="s">
        <v>43</v>
      </c>
      <c r="C36" s="8" t="s">
        <v>48</v>
      </c>
      <c r="D36" s="15"/>
      <c r="E36" s="5"/>
      <c r="F36" s="19"/>
    </row>
    <row r="37" spans="1:5" ht="59.25" customHeight="1" thickBot="1">
      <c r="A37" s="50"/>
      <c r="B37" s="8" t="s">
        <v>35</v>
      </c>
      <c r="C37" s="8" t="s">
        <v>49</v>
      </c>
      <c r="D37" s="15"/>
      <c r="E37" s="5"/>
    </row>
    <row r="38" spans="1:5" ht="39" thickBot="1">
      <c r="A38" s="50"/>
      <c r="B38" s="8" t="s">
        <v>36</v>
      </c>
      <c r="C38" s="8" t="s">
        <v>37</v>
      </c>
      <c r="D38" s="16"/>
      <c r="E38" s="5"/>
    </row>
    <row r="39" spans="1:5" ht="135.75" customHeight="1" thickBot="1">
      <c r="A39" s="50"/>
      <c r="B39" s="8" t="s">
        <v>20</v>
      </c>
      <c r="C39" s="8" t="s">
        <v>46</v>
      </c>
      <c r="D39" s="16"/>
      <c r="E39" s="5"/>
    </row>
    <row r="40" spans="1:5" ht="62.25" customHeight="1" thickBot="1">
      <c r="A40" s="50"/>
      <c r="B40" s="8" t="s">
        <v>39</v>
      </c>
      <c r="C40" s="17" t="s">
        <v>40</v>
      </c>
      <c r="D40" s="16"/>
      <c r="E40" s="5"/>
    </row>
    <row r="41" spans="1:5" ht="221.25" customHeight="1" thickBot="1">
      <c r="A41" s="50"/>
      <c r="B41" s="8" t="s">
        <v>21</v>
      </c>
      <c r="C41" s="17" t="s">
        <v>22</v>
      </c>
      <c r="D41" s="16"/>
      <c r="E41" s="5"/>
    </row>
    <row r="42" spans="1:5" ht="69" customHeight="1" thickBot="1">
      <c r="A42" s="50"/>
      <c r="B42" s="8" t="s">
        <v>38</v>
      </c>
      <c r="C42" s="17" t="s">
        <v>45</v>
      </c>
      <c r="D42" s="16"/>
      <c r="E42" s="5"/>
    </row>
    <row r="43" spans="1:6" ht="66" customHeight="1" thickBot="1">
      <c r="A43" s="25" t="s">
        <v>58</v>
      </c>
      <c r="B43" s="8" t="s">
        <v>50</v>
      </c>
      <c r="C43" s="17" t="s">
        <v>99</v>
      </c>
      <c r="D43" s="16"/>
      <c r="E43" s="5"/>
      <c r="F43" s="18"/>
    </row>
    <row r="44" spans="1:5" ht="13.9" customHeight="1" thickBot="1">
      <c r="A44" s="24" t="s">
        <v>23</v>
      </c>
      <c r="B44" s="46" t="s">
        <v>24</v>
      </c>
      <c r="C44" s="46"/>
      <c r="D44" s="47"/>
      <c r="E44" s="47"/>
    </row>
    <row r="45" spans="1:5" ht="35.25" customHeight="1" thickBot="1">
      <c r="A45" s="24" t="s">
        <v>25</v>
      </c>
      <c r="B45" s="46" t="s">
        <v>26</v>
      </c>
      <c r="C45" s="46"/>
      <c r="D45" s="47"/>
      <c r="E45" s="47"/>
    </row>
    <row r="46" spans="1:5" ht="45.75" customHeight="1" thickBot="1">
      <c r="A46" s="8" t="s">
        <v>27</v>
      </c>
      <c r="B46" s="46" t="s">
        <v>28</v>
      </c>
      <c r="C46" s="46"/>
      <c r="D46" s="47"/>
      <c r="E46" s="47"/>
    </row>
    <row r="48" ht="15.75" thickBot="1"/>
    <row r="49" spans="1:5" ht="15">
      <c r="A49" s="48" t="s">
        <v>6</v>
      </c>
      <c r="B49" s="48"/>
      <c r="C49" s="48"/>
      <c r="D49" s="48"/>
      <c r="E49" s="48"/>
    </row>
    <row r="50" spans="1:5" ht="15.75" thickBot="1">
      <c r="A50" s="49"/>
      <c r="B50" s="49"/>
      <c r="C50" s="49"/>
      <c r="D50" s="49"/>
      <c r="E50" s="49"/>
    </row>
    <row r="51" spans="1:5" ht="26.25" thickBot="1">
      <c r="A51" s="3">
        <v>2</v>
      </c>
      <c r="B51" s="45" t="s">
        <v>7</v>
      </c>
      <c r="C51" s="45"/>
      <c r="D51" s="4" t="s">
        <v>8</v>
      </c>
      <c r="E51" s="5"/>
    </row>
    <row r="52" spans="1:5" ht="26.25" thickBot="1">
      <c r="A52" s="6" t="str">
        <f>B9</f>
        <v>PC sestava pro střih videa</v>
      </c>
      <c r="B52" s="45"/>
      <c r="C52" s="45"/>
      <c r="D52" s="7" t="s">
        <v>9</v>
      </c>
      <c r="E52" s="5"/>
    </row>
    <row r="53" spans="1:5" ht="15.75" thickBot="1">
      <c r="A53" s="8" t="s">
        <v>10</v>
      </c>
      <c r="B53" s="40">
        <v>1</v>
      </c>
      <c r="C53" s="40"/>
      <c r="D53" s="7" t="s">
        <v>11</v>
      </c>
      <c r="E53" s="5"/>
    </row>
    <row r="54" spans="1:5" ht="26.25" thickBot="1">
      <c r="A54" s="9" t="s">
        <v>12</v>
      </c>
      <c r="B54" s="41"/>
      <c r="C54" s="41"/>
      <c r="D54" s="10" t="s">
        <v>13</v>
      </c>
      <c r="E54" s="5"/>
    </row>
    <row r="55" spans="1:5" ht="33" customHeight="1" thickBot="1">
      <c r="A55" s="50" t="s">
        <v>14</v>
      </c>
      <c r="B55" s="51" t="s">
        <v>15</v>
      </c>
      <c r="C55" s="11" t="s">
        <v>16</v>
      </c>
      <c r="D55" s="41"/>
      <c r="E55" s="41"/>
    </row>
    <row r="56" spans="1:5" ht="26.25" customHeight="1" thickBot="1">
      <c r="A56" s="50"/>
      <c r="B56" s="51"/>
      <c r="C56" s="11" t="s">
        <v>53</v>
      </c>
      <c r="D56" s="41"/>
      <c r="E56" s="41"/>
    </row>
    <row r="57" spans="1:5" ht="15.75" customHeight="1" thickBot="1">
      <c r="A57" s="50"/>
      <c r="B57" s="51"/>
      <c r="C57" s="11" t="s">
        <v>52</v>
      </c>
      <c r="D57" s="41"/>
      <c r="E57" s="41"/>
    </row>
    <row r="58" spans="1:5" ht="33.75" customHeight="1" thickBot="1">
      <c r="A58" s="50"/>
      <c r="B58" s="51"/>
      <c r="C58" s="11" t="s">
        <v>32</v>
      </c>
      <c r="D58" s="41"/>
      <c r="E58" s="41"/>
    </row>
    <row r="59" spans="1:5" ht="17.25" customHeight="1" thickBot="1">
      <c r="A59" s="50"/>
      <c r="B59" s="51"/>
      <c r="C59" s="11" t="s">
        <v>30</v>
      </c>
      <c r="D59" s="41"/>
      <c r="E59" s="41"/>
    </row>
    <row r="60" spans="1:5" ht="19.5" customHeight="1" thickBot="1">
      <c r="A60" s="50"/>
      <c r="B60" s="51"/>
      <c r="C60" s="11" t="s">
        <v>96</v>
      </c>
      <c r="D60" s="41"/>
      <c r="E60" s="41"/>
    </row>
    <row r="61" spans="1:5" ht="30" customHeight="1" thickBot="1">
      <c r="A61" s="50"/>
      <c r="B61" s="51"/>
      <c r="C61" s="11" t="s">
        <v>51</v>
      </c>
      <c r="D61" s="41"/>
      <c r="E61" s="41"/>
    </row>
    <row r="62" spans="1:5" ht="43.5" customHeight="1" thickBot="1">
      <c r="A62" s="50"/>
      <c r="B62" s="8" t="s">
        <v>17</v>
      </c>
      <c r="C62" s="8" t="s">
        <v>54</v>
      </c>
      <c r="D62" s="12"/>
      <c r="E62" s="13"/>
    </row>
    <row r="63" spans="1:5" ht="102.75" thickBot="1">
      <c r="A63" s="50"/>
      <c r="B63" s="8" t="s">
        <v>42</v>
      </c>
      <c r="C63" s="14" t="s">
        <v>55</v>
      </c>
      <c r="D63" s="44"/>
      <c r="E63" s="44"/>
    </row>
    <row r="64" spans="1:5" ht="26.25" thickBot="1">
      <c r="A64" s="50"/>
      <c r="B64" s="8" t="s">
        <v>41</v>
      </c>
      <c r="C64" s="8" t="s">
        <v>44</v>
      </c>
      <c r="D64" s="15"/>
      <c r="E64" s="5"/>
    </row>
    <row r="65" spans="1:5" ht="132.75" customHeight="1" thickBot="1">
      <c r="A65" s="50"/>
      <c r="B65" s="8" t="s">
        <v>18</v>
      </c>
      <c r="C65" s="8" t="s">
        <v>115</v>
      </c>
      <c r="D65" s="15"/>
      <c r="E65" s="5"/>
    </row>
    <row r="66" spans="1:5" ht="15.75" thickBot="1">
      <c r="A66" s="50"/>
      <c r="B66" s="8" t="s">
        <v>111</v>
      </c>
      <c r="C66" s="8" t="s">
        <v>113</v>
      </c>
      <c r="D66" s="15"/>
      <c r="E66" s="5"/>
    </row>
    <row r="67" spans="1:5" ht="26.25" thickBot="1">
      <c r="A67" s="50"/>
      <c r="B67" s="8" t="s">
        <v>19</v>
      </c>
      <c r="C67" s="8" t="s">
        <v>103</v>
      </c>
      <c r="D67" s="44"/>
      <c r="E67" s="44"/>
    </row>
    <row r="68" spans="1:5" ht="51.75" thickBot="1">
      <c r="A68" s="50"/>
      <c r="B68" s="8" t="s">
        <v>43</v>
      </c>
      <c r="C68" s="8" t="s">
        <v>48</v>
      </c>
      <c r="D68" s="15"/>
      <c r="E68" s="5"/>
    </row>
    <row r="69" spans="1:5" ht="34.5" customHeight="1" thickBot="1">
      <c r="A69" s="50"/>
      <c r="B69" s="8" t="s">
        <v>36</v>
      </c>
      <c r="C69" s="8" t="s">
        <v>56</v>
      </c>
      <c r="D69" s="16"/>
      <c r="E69" s="5"/>
    </row>
    <row r="70" spans="1:5" ht="126" customHeight="1" thickBot="1">
      <c r="A70" s="50"/>
      <c r="B70" s="8" t="s">
        <v>20</v>
      </c>
      <c r="C70" s="8" t="s">
        <v>46</v>
      </c>
      <c r="D70" s="16"/>
      <c r="E70" s="5"/>
    </row>
    <row r="71" spans="1:5" ht="383.25" thickBot="1">
      <c r="A71" s="50"/>
      <c r="B71" s="8" t="s">
        <v>21</v>
      </c>
      <c r="C71" s="17" t="s">
        <v>22</v>
      </c>
      <c r="D71" s="16"/>
      <c r="E71" s="5"/>
    </row>
    <row r="72" spans="1:5" ht="39" thickBot="1">
      <c r="A72" s="50"/>
      <c r="B72" s="8" t="s">
        <v>38</v>
      </c>
      <c r="C72" s="17" t="s">
        <v>57</v>
      </c>
      <c r="D72" s="16"/>
      <c r="E72" s="5"/>
    </row>
    <row r="73" spans="1:5" ht="15.75" thickBot="1">
      <c r="A73" s="24" t="s">
        <v>23</v>
      </c>
      <c r="B73" s="46" t="s">
        <v>24</v>
      </c>
      <c r="C73" s="46"/>
      <c r="D73" s="47"/>
      <c r="E73" s="47"/>
    </row>
    <row r="74" spans="1:5" ht="15.75" thickBot="1">
      <c r="A74" s="24" t="s">
        <v>25</v>
      </c>
      <c r="B74" s="46" t="s">
        <v>26</v>
      </c>
      <c r="C74" s="46"/>
      <c r="D74" s="47"/>
      <c r="E74" s="47"/>
    </row>
    <row r="75" spans="1:5" ht="15.75" thickBot="1">
      <c r="A75" s="8" t="s">
        <v>27</v>
      </c>
      <c r="B75" s="46" t="s">
        <v>28</v>
      </c>
      <c r="C75" s="46"/>
      <c r="D75" s="47"/>
      <c r="E75" s="47"/>
    </row>
    <row r="78" ht="15.75" thickBot="1"/>
    <row r="79" spans="1:5" ht="15">
      <c r="A79" s="48" t="s">
        <v>6</v>
      </c>
      <c r="B79" s="48"/>
      <c r="C79" s="48"/>
      <c r="D79" s="48"/>
      <c r="E79" s="48"/>
    </row>
    <row r="80" spans="1:5" ht="15.75" thickBot="1">
      <c r="A80" s="49"/>
      <c r="B80" s="49"/>
      <c r="C80" s="49"/>
      <c r="D80" s="49"/>
      <c r="E80" s="49"/>
    </row>
    <row r="81" spans="1:5" ht="26.25" thickBot="1">
      <c r="A81" s="3">
        <v>3</v>
      </c>
      <c r="B81" s="45" t="s">
        <v>7</v>
      </c>
      <c r="C81" s="45"/>
      <c r="D81" s="4" t="s">
        <v>8</v>
      </c>
      <c r="E81" s="5"/>
    </row>
    <row r="82" spans="1:5" ht="26.25" thickBot="1">
      <c r="A82" s="6" t="str">
        <f>B10</f>
        <v>Mobilní projektor + příslušenství</v>
      </c>
      <c r="B82" s="45"/>
      <c r="C82" s="45"/>
      <c r="D82" s="7" t="s">
        <v>9</v>
      </c>
      <c r="E82" s="5"/>
    </row>
    <row r="83" spans="1:5" ht="15.75" thickBot="1">
      <c r="A83" s="8" t="s">
        <v>10</v>
      </c>
      <c r="B83" s="40">
        <v>1</v>
      </c>
      <c r="C83" s="40"/>
      <c r="D83" s="7" t="s">
        <v>11</v>
      </c>
      <c r="E83" s="5"/>
    </row>
    <row r="84" spans="1:5" ht="26.25" thickBot="1">
      <c r="A84" s="9" t="s">
        <v>12</v>
      </c>
      <c r="B84" s="41"/>
      <c r="C84" s="41"/>
      <c r="D84" s="10" t="s">
        <v>13</v>
      </c>
      <c r="E84" s="5"/>
    </row>
    <row r="85" spans="1:5" ht="15.75" thickBot="1">
      <c r="A85" s="42" t="s">
        <v>14</v>
      </c>
      <c r="B85" s="8" t="s">
        <v>64</v>
      </c>
      <c r="C85" s="8" t="s">
        <v>65</v>
      </c>
      <c r="D85" s="12"/>
      <c r="E85" s="13"/>
    </row>
    <row r="86" spans="1:5" ht="15.75" thickBot="1">
      <c r="A86" s="43"/>
      <c r="B86" s="8" t="s">
        <v>66</v>
      </c>
      <c r="C86" s="8" t="s">
        <v>97</v>
      </c>
      <c r="D86" s="44"/>
      <c r="E86" s="44"/>
    </row>
    <row r="87" spans="1:5" ht="15.75" thickBot="1">
      <c r="A87" s="43"/>
      <c r="B87" s="8" t="s">
        <v>67</v>
      </c>
      <c r="C87" s="28" t="s">
        <v>68</v>
      </c>
      <c r="D87" s="15"/>
      <c r="E87" s="5"/>
    </row>
    <row r="88" spans="1:5" ht="15.75" thickBot="1">
      <c r="A88" s="43"/>
      <c r="B88" s="8" t="s">
        <v>69</v>
      </c>
      <c r="C88" s="8" t="s">
        <v>100</v>
      </c>
      <c r="D88" s="15"/>
      <c r="E88" s="5"/>
    </row>
    <row r="89" spans="1:5" ht="15.75" thickBot="1">
      <c r="A89" s="43"/>
      <c r="B89" s="8" t="s">
        <v>70</v>
      </c>
      <c r="C89" s="8" t="s">
        <v>71</v>
      </c>
      <c r="D89" s="15"/>
      <c r="E89" s="5"/>
    </row>
    <row r="90" spans="1:5" ht="15.75" thickBot="1">
      <c r="A90" s="43"/>
      <c r="B90" s="8" t="s">
        <v>72</v>
      </c>
      <c r="C90" s="8" t="s">
        <v>73</v>
      </c>
      <c r="D90" s="15"/>
      <c r="E90" s="5"/>
    </row>
    <row r="91" spans="1:5" ht="15.75" thickBot="1">
      <c r="A91" s="43"/>
      <c r="B91" s="8" t="s">
        <v>74</v>
      </c>
      <c r="C91" s="8" t="s">
        <v>60</v>
      </c>
      <c r="D91" s="44"/>
      <c r="E91" s="44"/>
    </row>
    <row r="92" spans="1:5" ht="15.75" thickBot="1">
      <c r="A92" s="43"/>
      <c r="B92" s="8" t="s">
        <v>75</v>
      </c>
      <c r="C92" s="8" t="s">
        <v>76</v>
      </c>
      <c r="D92" s="44"/>
      <c r="E92" s="44"/>
    </row>
    <row r="93" spans="1:5" ht="15.75" thickBot="1">
      <c r="A93" s="43"/>
      <c r="B93" s="8" t="s">
        <v>77</v>
      </c>
      <c r="C93" s="8" t="s">
        <v>101</v>
      </c>
      <c r="D93" s="44"/>
      <c r="E93" s="44"/>
    </row>
    <row r="94" spans="1:5" ht="15.75" thickBot="1">
      <c r="A94" s="43"/>
      <c r="B94" s="8" t="s">
        <v>78</v>
      </c>
      <c r="C94" s="8" t="s">
        <v>102</v>
      </c>
      <c r="D94" s="15"/>
      <c r="E94" s="5"/>
    </row>
    <row r="95" spans="1:5" ht="15.75" thickBot="1">
      <c r="A95" s="43"/>
      <c r="B95" s="8" t="s">
        <v>79</v>
      </c>
      <c r="C95" s="8" t="s">
        <v>80</v>
      </c>
      <c r="D95" s="16"/>
      <c r="E95" s="5"/>
    </row>
    <row r="96" spans="1:5" ht="15.75" thickBot="1">
      <c r="A96" s="43"/>
      <c r="B96" s="8" t="s">
        <v>81</v>
      </c>
      <c r="C96" s="8" t="s">
        <v>82</v>
      </c>
      <c r="D96" s="16"/>
      <c r="E96" s="5"/>
    </row>
    <row r="97" spans="1:5" ht="15.75" thickBot="1">
      <c r="A97" s="43"/>
      <c r="B97" s="8" t="s">
        <v>83</v>
      </c>
      <c r="C97" s="8" t="s">
        <v>84</v>
      </c>
      <c r="D97" s="16"/>
      <c r="E97" s="5"/>
    </row>
    <row r="98" spans="1:5" ht="15.75" thickBot="1">
      <c r="A98" s="43"/>
      <c r="B98" s="8" t="s">
        <v>85</v>
      </c>
      <c r="C98" s="17" t="s">
        <v>86</v>
      </c>
      <c r="D98" s="16"/>
      <c r="E98" s="5"/>
    </row>
    <row r="99" spans="1:5" ht="15.75" thickBot="1">
      <c r="A99" s="43"/>
      <c r="B99" s="8" t="s">
        <v>107</v>
      </c>
      <c r="C99" s="17" t="s">
        <v>106</v>
      </c>
      <c r="D99" s="16"/>
      <c r="E99" s="5"/>
    </row>
    <row r="100" spans="1:5" ht="15.75" thickBot="1">
      <c r="A100" s="43"/>
      <c r="B100" s="8" t="s">
        <v>109</v>
      </c>
      <c r="C100" s="17" t="s">
        <v>108</v>
      </c>
      <c r="D100" s="44"/>
      <c r="E100" s="44"/>
    </row>
    <row r="101" spans="1:5" ht="15.75" thickBot="1">
      <c r="A101" s="43"/>
      <c r="B101" s="8" t="s">
        <v>87</v>
      </c>
      <c r="C101" s="17" t="s">
        <v>88</v>
      </c>
      <c r="D101" s="15"/>
      <c r="E101" s="5"/>
    </row>
    <row r="102" spans="1:5" ht="15.75" thickBot="1">
      <c r="A102" s="43"/>
      <c r="B102" s="8" t="s">
        <v>89</v>
      </c>
      <c r="C102" s="17" t="s">
        <v>90</v>
      </c>
      <c r="D102" s="15"/>
      <c r="E102" s="5"/>
    </row>
    <row r="103" spans="1:5" ht="15.75" thickBot="1">
      <c r="A103" s="43"/>
      <c r="B103" s="8" t="s">
        <v>91</v>
      </c>
      <c r="C103" s="17" t="s">
        <v>92</v>
      </c>
      <c r="D103" s="15"/>
      <c r="E103" s="5"/>
    </row>
    <row r="104" spans="1:6" ht="38.25" customHeight="1" thickBot="1">
      <c r="A104" s="52" t="s">
        <v>58</v>
      </c>
      <c r="B104" s="8" t="s">
        <v>93</v>
      </c>
      <c r="C104" s="17" t="s">
        <v>94</v>
      </c>
      <c r="D104" s="16"/>
      <c r="E104" s="5"/>
      <c r="F104" s="18"/>
    </row>
    <row r="105" spans="1:5" ht="77.25" thickBot="1">
      <c r="A105" s="53"/>
      <c r="B105" s="8" t="s">
        <v>95</v>
      </c>
      <c r="C105" s="17" t="s">
        <v>105</v>
      </c>
      <c r="D105" s="16"/>
      <c r="E105" s="5"/>
    </row>
  </sheetData>
  <mergeCells count="61">
    <mergeCell ref="A104:A105"/>
    <mergeCell ref="B20:C20"/>
    <mergeCell ref="A5:E5"/>
    <mergeCell ref="A6:E6"/>
    <mergeCell ref="A17:E17"/>
    <mergeCell ref="A18:E18"/>
    <mergeCell ref="B19:C19"/>
    <mergeCell ref="B21:C21"/>
    <mergeCell ref="B22:C22"/>
    <mergeCell ref="A23:A42"/>
    <mergeCell ref="B23:B29"/>
    <mergeCell ref="D23:E23"/>
    <mergeCell ref="D24:E24"/>
    <mergeCell ref="D25:E25"/>
    <mergeCell ref="D26:E26"/>
    <mergeCell ref="D27:E27"/>
    <mergeCell ref="D28:E28"/>
    <mergeCell ref="B52:C52"/>
    <mergeCell ref="D29:E29"/>
    <mergeCell ref="D31:E31"/>
    <mergeCell ref="D35:E35"/>
    <mergeCell ref="B44:C44"/>
    <mergeCell ref="D44:E44"/>
    <mergeCell ref="B45:C45"/>
    <mergeCell ref="D45:E45"/>
    <mergeCell ref="B46:C46"/>
    <mergeCell ref="D46:E46"/>
    <mergeCell ref="A49:E49"/>
    <mergeCell ref="A50:E50"/>
    <mergeCell ref="B51:C51"/>
    <mergeCell ref="B53:C53"/>
    <mergeCell ref="B54:C54"/>
    <mergeCell ref="A55:A72"/>
    <mergeCell ref="B55:B61"/>
    <mergeCell ref="D55:E55"/>
    <mergeCell ref="D56:E56"/>
    <mergeCell ref="D57:E57"/>
    <mergeCell ref="D58:E58"/>
    <mergeCell ref="D59:E59"/>
    <mergeCell ref="D60:E60"/>
    <mergeCell ref="B82:C82"/>
    <mergeCell ref="D61:E61"/>
    <mergeCell ref="D63:E63"/>
    <mergeCell ref="D67:E67"/>
    <mergeCell ref="B73:C73"/>
    <mergeCell ref="D73:E73"/>
    <mergeCell ref="B74:C74"/>
    <mergeCell ref="D74:E74"/>
    <mergeCell ref="B75:C75"/>
    <mergeCell ref="D75:E75"/>
    <mergeCell ref="A79:E79"/>
    <mergeCell ref="A80:E80"/>
    <mergeCell ref="B81:C81"/>
    <mergeCell ref="B83:C83"/>
    <mergeCell ref="B84:C84"/>
    <mergeCell ref="A85:A103"/>
    <mergeCell ref="D86:E86"/>
    <mergeCell ref="D91:E91"/>
    <mergeCell ref="D92:E92"/>
    <mergeCell ref="D93:E93"/>
    <mergeCell ref="D100:E100"/>
  </mergeCells>
  <hyperlinks>
    <hyperlink ref="C31"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 ref="C63" r:id="rId2"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 right="0.7" top="0.7875" bottom="0.7875" header="0.511805555555555" footer="0.511805555555555"/>
  <pageSetup fitToHeight="0" fitToWidth="1" horizontalDpi="300" verticalDpi="300" orientation="portrait" paperSize="9" scale="6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HracovaV</cp:lastModifiedBy>
  <cp:lastPrinted>2023-03-22T11:12:41Z</cp:lastPrinted>
  <dcterms:created xsi:type="dcterms:W3CDTF">2017-07-25T06:59:08Z</dcterms:created>
  <dcterms:modified xsi:type="dcterms:W3CDTF">2023-06-26T05:50:33Z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