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<sst xmlns="http://schemas.openxmlformats.org/spreadsheetml/2006/main" count="236" uniqueCount="152">
  <si>
    <t xml:space="preserve">Příloha č.1  Podrobná specifikace položek </t>
  </si>
  <si>
    <t>Položka</t>
  </si>
  <si>
    <t>Předmět</t>
  </si>
  <si>
    <t>Ks</t>
  </si>
  <si>
    <t>Cena za kus bez DPH</t>
  </si>
  <si>
    <t>Maximální cena celkem bez DPH</t>
  </si>
  <si>
    <t>Nabídková cena celkem bez DPH</t>
  </si>
  <si>
    <t>Předpokládaná max.cena celkem bez DPH</t>
  </si>
  <si>
    <t>1A</t>
  </si>
  <si>
    <t>2A</t>
  </si>
  <si>
    <t>1B</t>
  </si>
  <si>
    <t>1C</t>
  </si>
  <si>
    <t>SD karta</t>
  </si>
  <si>
    <t>Externí pevný disk</t>
  </si>
  <si>
    <t>Notebook</t>
  </si>
  <si>
    <t>Uchazeč doplní do zelených políček konkrétní zboží a komponenty, které nabízí.</t>
  </si>
  <si>
    <t>Požadavek</t>
  </si>
  <si>
    <t>Nabídková cena bez DPH za kus (Kč)</t>
  </si>
  <si>
    <t xml:space="preserve">Počet kusů: </t>
  </si>
  <si>
    <t>DPH</t>
  </si>
  <si>
    <t xml:space="preserve">Nabízený produkt </t>
  </si>
  <si>
    <t>Nabídková cena celkem včetně DPH</t>
  </si>
  <si>
    <t>Minimální konfigurace:</t>
  </si>
  <si>
    <t>Typ zařízení</t>
  </si>
  <si>
    <t>SD karta ve formátu MicroSD</t>
  </si>
  <si>
    <t>Kapacita</t>
  </si>
  <si>
    <t>256 GB</t>
  </si>
  <si>
    <t>Rychlost čtení</t>
  </si>
  <si>
    <t>Záruční doba</t>
  </si>
  <si>
    <t>min. 2 roky</t>
  </si>
  <si>
    <t>Účastník doplní do zelených políček konkrétní zboží a komponenty, které nabízí.</t>
  </si>
  <si>
    <t>Nabídková cena za kus bez DPH (Kč)</t>
  </si>
  <si>
    <t>Počet kusů:</t>
  </si>
  <si>
    <t>Nabízený produkt</t>
  </si>
  <si>
    <t>Zařízení</t>
  </si>
  <si>
    <t>Přenosný pevný disk</t>
  </si>
  <si>
    <t>2 TB</t>
  </si>
  <si>
    <t>Rozhraní (na straně pro PC)</t>
  </si>
  <si>
    <t>USB 3.0 type A</t>
  </si>
  <si>
    <t>Formát</t>
  </si>
  <si>
    <t>2,5", externí</t>
  </si>
  <si>
    <t>Odolný kryt</t>
  </si>
  <si>
    <t>Vhodný pro přenášení</t>
  </si>
  <si>
    <t>Napájení</t>
  </si>
  <si>
    <t>Produktové číslo</t>
  </si>
  <si>
    <t>Výkonný notebook</t>
  </si>
  <si>
    <t>Displej</t>
  </si>
  <si>
    <t>15,6 - 16", IPS, FHD</t>
  </si>
  <si>
    <t>Procesor</t>
  </si>
  <si>
    <t>Min. 15000 bodů v Average CPU Mark na http://www.cpubenchmark.net/. Tuto hodnotu zadavatel doporučuje doložit printscreenem ze stránky www.cpubenchmark.net. Hodnoty ne starší než 1.10.2022</t>
  </si>
  <si>
    <t>Operační paměť</t>
  </si>
  <si>
    <t>16GB RAM</t>
  </si>
  <si>
    <t>Vestavěné úložiště</t>
  </si>
  <si>
    <t>USB</t>
  </si>
  <si>
    <t xml:space="preserve">3 x USB, z čehož min. 1x USB-C </t>
  </si>
  <si>
    <t>Konektivita, konektory</t>
  </si>
  <si>
    <t>Grafický výstup</t>
  </si>
  <si>
    <t>Klávesnice a touchpad</t>
  </si>
  <si>
    <t>Vestavěné, klávesnice v CZ verzi s numerickou částí</t>
  </si>
  <si>
    <t>Typ vestavěné numerické klávesnice</t>
  </si>
  <si>
    <t>Plnohodnotná – 4 sloupce, klávesy „0“, „+“ a „Enter“ dvojnásobné velikosti běžných kláves s číslicemi.</t>
  </si>
  <si>
    <t>Webkamera</t>
  </si>
  <si>
    <t>ano</t>
  </si>
  <si>
    <t>Baterie</t>
  </si>
  <si>
    <t>min. 40 Wh</t>
  </si>
  <si>
    <t>Hmotnost</t>
  </si>
  <si>
    <t>Operační systém</t>
  </si>
  <si>
    <t>2B</t>
  </si>
  <si>
    <t>2C</t>
  </si>
  <si>
    <t>Stolní počítač</t>
  </si>
  <si>
    <t>Monitor 32"</t>
  </si>
  <si>
    <t xml:space="preserve">Notebook s plnohodnotnou numerickou klávesnicí </t>
  </si>
  <si>
    <t xml:space="preserve">USB porty: </t>
  </si>
  <si>
    <t>Produktové číslo (kód výrobce)</t>
  </si>
  <si>
    <t>Typ</t>
  </si>
  <si>
    <t>stolní počítač</t>
  </si>
  <si>
    <t>case</t>
  </si>
  <si>
    <t>externi pozice min. 1x 5,25" + 1x 3,5", na předním panelu konektory 3x USB (z toho alespoň 1x USB 3),  konektory na sluchátka a mikrofon</t>
  </si>
  <si>
    <t>CPU x86-64 kompatibilní, s integrovanou grafikou, PassMark CPU Mark min. 18500 bodů (min. 2950 single thread) dle www.cpubenchmark.net, celková průměrná hodnota bodů ze všech měření. Tuto hodnotu zadavatel doporučuje doložit printscreenem ze stránky www.cpubenchmark.net</t>
  </si>
  <si>
    <t>Paměť RAM</t>
  </si>
  <si>
    <t>min. 32GB v 2x16GB konfiguraci</t>
  </si>
  <si>
    <t>Základní deska</t>
  </si>
  <si>
    <t>4x RAM slot, GLan (RJ-45), min. 5x USB na zadním panelu z toho min. 1x USB-C</t>
  </si>
  <si>
    <t>Grafická karta</t>
  </si>
  <si>
    <t>integrovaná v CPU, nebo dedikovaná s min. 2GB vlastní RAM</t>
  </si>
  <si>
    <t>Výstup grafické karty (integrovaná nebo dedikovaná grafika)</t>
  </si>
  <si>
    <t>min. 2x digitální výstup, z toho min. 1x HDMI</t>
  </si>
  <si>
    <t>SSD</t>
  </si>
  <si>
    <t>SSD min. 480GB, PCIe NVMe, čtení/zápis min. 2000/2000 MB/s</t>
  </si>
  <si>
    <t>HDD</t>
  </si>
  <si>
    <t>interní 3,5" HDD min. 2TB</t>
  </si>
  <si>
    <t>DVD</t>
  </si>
  <si>
    <t>interní vypalovací DVD mechanika, zápis na DVD +/-/RW/DL</t>
  </si>
  <si>
    <t>Zdroj</t>
  </si>
  <si>
    <t>min 500W, aktivní PFC, certifikace 80PLUS BRONZE (nebo lepší), konektory 24pin pro napájení základní desky, 4+4pin pro CPU, 2x PCI-E (6+2pin)</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</si>
  <si>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</si>
  <si>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Příslušenství</t>
  </si>
  <si>
    <t>1x HDMI kabel (2m) a USB klávesnice + myš součástí dodávky</t>
  </si>
  <si>
    <t>Další</t>
  </si>
  <si>
    <t>Nezaplombovaná case - oprávněným zaměstnancům zadavatele musí být i v záruční době umožněno otevření skříně počítače a instalace dalších komponent PC.</t>
  </si>
  <si>
    <t>Záruka</t>
  </si>
  <si>
    <t>2 roky</t>
  </si>
  <si>
    <t>Velikost displeje</t>
  </si>
  <si>
    <t>min. 31,5", poměr stran 16:9</t>
  </si>
  <si>
    <t>tenký rámeček (boky)</t>
  </si>
  <si>
    <t>rozlišení</t>
  </si>
  <si>
    <t>min. 2560x1440</t>
  </si>
  <si>
    <t>Obnovovací frekvence</t>
  </si>
  <si>
    <t>75Hz (nebo vyšší)</t>
  </si>
  <si>
    <t>Vlastnosti obrazovky</t>
  </si>
  <si>
    <t>flicker reduction &amp; blue light reduction (udáváno výrobcem)</t>
  </si>
  <si>
    <t>Vstupy</t>
  </si>
  <si>
    <t>D-SUB + HDMI, nebo HDMI + druhý digitální vstup (HDMI / DP)</t>
  </si>
  <si>
    <t>VESA</t>
  </si>
  <si>
    <t>umožňuje montáž VESA držáku, 75x75 nebo 100x100</t>
  </si>
  <si>
    <t>2m HDMI kabel součástí dodávky</t>
  </si>
  <si>
    <t>Notebook s plnohodnotnou numerickou klávesnicí</t>
  </si>
  <si>
    <t>Úhlopříčka displeje, typ</t>
  </si>
  <si>
    <t>15,6", IPS</t>
  </si>
  <si>
    <t>Rozlišení displeje</t>
  </si>
  <si>
    <t>1920 x 1080 (Full HD)</t>
  </si>
  <si>
    <t>Povrch displeje</t>
  </si>
  <si>
    <t>Antireflexní</t>
  </si>
  <si>
    <t>Procesor:</t>
  </si>
  <si>
    <t xml:space="preserve">16 GB RAM </t>
  </si>
  <si>
    <t>Disk</t>
  </si>
  <si>
    <t>Min. SSD 512GB NVMe</t>
  </si>
  <si>
    <t>Webova kamera</t>
  </si>
  <si>
    <t>Ano, vestavěná</t>
  </si>
  <si>
    <t>HDMI integrovaný</t>
  </si>
  <si>
    <t>Síťová konektivita</t>
  </si>
  <si>
    <t>RJ-45, možno řešit redukcí</t>
  </si>
  <si>
    <t>Bezdrátová konektivita</t>
  </si>
  <si>
    <t>WiFi, BT</t>
  </si>
  <si>
    <t>Ano min. 3 x, z toho alespoň 1 x USB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</si>
  <si>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</si>
  <si>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</si>
  <si>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 výdrž</t>
  </si>
  <si>
    <t>kapacita min. 41 Wh</t>
  </si>
  <si>
    <t>Zdroj (napájecí adaptér)</t>
  </si>
  <si>
    <t>Součástí balení</t>
  </si>
  <si>
    <t>Maximálně 1, 85 Kg</t>
  </si>
  <si>
    <t>min. 65 MB/sec</t>
  </si>
  <si>
    <t>Napájení z USB portu</t>
  </si>
  <si>
    <t>SSD M.2 NVMe min. 480 GB</t>
  </si>
  <si>
    <t>RJ-45 (možno řešit redukcí, preferujeme integrovanou variantu), BT, WiFi, audio jack.</t>
  </si>
  <si>
    <t>HDMI vestavěný v těle NTB</t>
  </si>
  <si>
    <t>součástí</t>
  </si>
  <si>
    <t>max. 1,8 kg</t>
  </si>
  <si>
    <t xml:space="preserve">Profesionální 64bitový operační systém, aktuální verze nabízená výrobcem. Kompatibilní se stávajícím počítačovým prostředím univerzity.  OS podporovaný výrobcem (formou aktualizací) min. do roku 2025. </t>
  </si>
  <si>
    <t>Zařízení:</t>
  </si>
  <si>
    <t>CPU x86-64 kompatibilní, PassMark CPU Mark min. 15000  dle www.cpubenchmark.net, celková průměrná hodnota bodů ze všech měření dle www.cpubenchmark.net. Doporučujeme hodnotu doložit screenshotem s datumem pořízení.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</si>
</sst>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Kč&quot;;[Red]\-#,##0.00\ &quot;Kč&quot;"/>
    <numFmt numFmtId="44" formatCode="_-* #,##0.00\ &quot;Kč&quot;_-;\-* #,##0.00\ &quot;Kč&quot;_-;_-* &quot;-&quot;??\ &quot;Kč&quot;_-;_-@_-"/>
    <numFmt numFmtId="164" formatCode="#,##0.00\ &quot;Kč&quot;"/>
    <numFmt numFmtId="165" formatCode="_-* #,##0.00\ [$Kč-405]_-;\-* #,##0.00\ [$Kč-405]_-;_-* &quot;-&quot;??\ [$Kč-405]_-;_-@_-"/>
  </numFmts>
  <fonts count="8">
    <font>
      <sz val="11"/>
      <color rgb="FF000000"/>
      <name val="Calibri"/>
      <family val="2"/>
    </font>
    <font>
      <sz val="10"/>
      <name val="Arial"/>
      <family val="2"/>
    </font>
    <font>
      <b/>
      <sz val="10"/>
      <color rgb="FF000000"/>
      <name val="Arial"/>
      <family val="2"/>
    </font>
    <font>
      <b/>
      <sz val="11"/>
      <color rgb="FF000000"/>
      <name val="Calibri"/>
      <family val="2"/>
    </font>
    <font>
      <u val="single"/>
      <sz val="11"/>
      <color rgb="FF0563C1"/>
      <name val="Calibri"/>
      <family val="2"/>
    </font>
    <font>
      <sz val="10"/>
      <color rgb="FF000000"/>
      <name val="Arial"/>
      <family val="2"/>
    </font>
    <font>
      <b/>
      <sz val="10"/>
      <color rgb="FFFF0000"/>
      <name val="Arial"/>
      <family val="2"/>
    </font>
    <font>
      <i/>
      <sz val="10"/>
      <color rgb="FF000000"/>
      <name val="Arial"/>
      <family val="2"/>
    </font>
  </fonts>
  <fills count="9">
    <fill>
      <patternFill/>
    </fill>
    <fill>
      <patternFill patternType="gray125"/>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35">
    <border>
      <left/>
      <right/>
      <top/>
      <bottom/>
      <diagonal/>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right/>
      <top style="medium"/>
      <bottom style="medium"/>
    </border>
    <border>
      <left/>
      <right/>
      <top/>
      <bottom style="medium"/>
    </border>
    <border>
      <left style="medium"/>
      <right/>
      <top style="medium"/>
      <bottom/>
    </border>
    <border>
      <left/>
      <right style="medium"/>
      <top style="medium"/>
      <bottom/>
    </border>
    <border>
      <left style="thin"/>
      <right style="medium"/>
      <top style="thin"/>
      <bottom style="thin"/>
    </border>
    <border>
      <left style="medium"/>
      <right/>
      <top style="thin"/>
      <bottom style="thin"/>
    </border>
    <border>
      <left style="medium"/>
      <right/>
      <top/>
      <bottom style="medium"/>
    </border>
    <border>
      <left style="thin"/>
      <right/>
      <top style="thin"/>
      <bottom style="thin"/>
    </border>
    <border>
      <left/>
      <right style="thin"/>
      <top style="thin"/>
      <bottom style="thin"/>
    </border>
    <border>
      <left/>
      <right style="medium"/>
      <top/>
      <bottom style="medium"/>
    </border>
    <border>
      <left style="medium"/>
      <right style="thin"/>
      <top style="thin"/>
      <bottom style="thin"/>
    </border>
    <border>
      <left style="thin"/>
      <right style="medium"/>
      <top style="thin"/>
      <bottom/>
    </border>
    <border>
      <left style="thin"/>
      <right style="thin"/>
      <top/>
      <bottom style="medium"/>
    </border>
    <border>
      <left/>
      <right style="medium"/>
      <top style="medium"/>
      <bottom style="medium"/>
    </border>
    <border>
      <left style="medium"/>
      <right/>
      <top/>
      <bottom/>
    </border>
    <border>
      <left style="medium"/>
      <right/>
      <top style="medium"/>
      <bottom style="medium"/>
    </border>
    <border>
      <left style="medium"/>
      <right style="medium"/>
      <top style="medium"/>
      <bottom style="thin"/>
    </border>
    <border>
      <left style="thin"/>
      <right style="thin"/>
      <top style="thin"/>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Border="0" applyProtection="0">
      <alignment/>
    </xf>
    <xf numFmtId="44" fontId="0" fillId="0" borderId="0" applyFont="0" applyFill="0" applyBorder="0" applyAlignment="0" applyProtection="0"/>
  </cellStyleXfs>
  <cellXfs count="134">
    <xf numFmtId="0" fontId="0" fillId="0" borderId="0" xfId="0"/>
    <xf numFmtId="0" fontId="4" fillId="0" borderId="0" xfId="20">
      <alignmen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6" xfId="0" applyFont="1" applyFill="1" applyBorder="1" applyAlignment="1">
      <alignment horizontal="center" wrapText="1"/>
    </xf>
    <xf numFmtId="0" fontId="2" fillId="0" borderId="0" xfId="0" applyFont="1" applyBorder="1" applyAlignment="1">
      <alignment horizontal="center"/>
    </xf>
    <xf numFmtId="164" fontId="3" fillId="0" borderId="3" xfId="0" applyNumberFormat="1" applyFont="1" applyBorder="1" applyAlignment="1">
      <alignment horizontal="center" wrapText="1"/>
    </xf>
    <xf numFmtId="164" fontId="2" fillId="0" borderId="7" xfId="0" applyNumberFormat="1" applyFont="1" applyBorder="1" applyAlignment="1">
      <alignment horizontal="center"/>
    </xf>
    <xf numFmtId="164" fontId="3" fillId="0" borderId="1" xfId="0" applyNumberFormat="1" applyFont="1" applyBorder="1" applyAlignment="1">
      <alignment horizontal="center" wrapText="1"/>
    </xf>
    <xf numFmtId="0" fontId="3" fillId="3" borderId="8" xfId="0" applyFont="1" applyFill="1" applyBorder="1" applyAlignment="1">
      <alignment wrapText="1"/>
    </xf>
    <xf numFmtId="8" fontId="3" fillId="3" borderId="9" xfId="0" applyNumberFormat="1" applyFont="1" applyFill="1" applyBorder="1" applyAlignment="1">
      <alignment horizontal="center" wrapText="1"/>
    </xf>
    <xf numFmtId="0" fontId="3" fillId="4" borderId="10" xfId="0" applyFont="1" applyFill="1" applyBorder="1" applyAlignment="1">
      <alignment wrapText="1"/>
    </xf>
    <xf numFmtId="164" fontId="3" fillId="4" borderId="11" xfId="0" applyNumberFormat="1" applyFont="1" applyFill="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xf>
    <xf numFmtId="164" fontId="3" fillId="0" borderId="0" xfId="0" applyNumberFormat="1" applyFont="1" applyBorder="1" applyAlignment="1">
      <alignment horizontal="center" wrapText="1"/>
    </xf>
    <xf numFmtId="0" fontId="2" fillId="5" borderId="12" xfId="0" applyFont="1" applyFill="1" applyBorder="1" applyAlignment="1">
      <alignment horizontal="center" vertical="center"/>
    </xf>
    <xf numFmtId="0" fontId="2" fillId="5" borderId="13" xfId="0" applyFont="1" applyFill="1" applyBorder="1" applyAlignment="1">
      <alignment vertical="top" wrapText="1"/>
    </xf>
    <xf numFmtId="0" fontId="2" fillId="5" borderId="12" xfId="0" applyFont="1" applyFill="1" applyBorder="1" applyAlignment="1">
      <alignment horizontal="center" vertical="center" wrapText="1"/>
    </xf>
    <xf numFmtId="0" fontId="2" fillId="5" borderId="12" xfId="0" applyFont="1" applyFill="1" applyBorder="1" applyAlignment="1">
      <alignment horizontal="left" vertical="top" wrapText="1"/>
    </xf>
    <xf numFmtId="0" fontId="5" fillId="5" borderId="14" xfId="0" applyFont="1" applyFill="1" applyBorder="1" applyAlignment="1">
      <alignment vertical="top" wrapText="1"/>
    </xf>
    <xf numFmtId="0" fontId="6" fillId="5" borderId="14" xfId="0" applyFont="1" applyFill="1" applyBorder="1" applyAlignment="1">
      <alignment vertical="top" wrapText="1"/>
    </xf>
    <xf numFmtId="0" fontId="5" fillId="5" borderId="12" xfId="0" applyFont="1" applyFill="1" applyBorder="1" applyAlignment="1">
      <alignment vertical="top" wrapText="1"/>
    </xf>
    <xf numFmtId="49" fontId="5" fillId="5" borderId="12" xfId="0" applyNumberFormat="1" applyFont="1" applyFill="1" applyBorder="1" applyAlignment="1" applyProtection="1">
      <alignment horizontal="left" vertical="top" wrapText="1"/>
      <protection/>
    </xf>
    <xf numFmtId="0" fontId="2" fillId="6" borderId="15" xfId="0" applyFont="1" applyFill="1" applyBorder="1" applyAlignment="1">
      <alignment vertical="top" wrapText="1"/>
    </xf>
    <xf numFmtId="0" fontId="5" fillId="6" borderId="14" xfId="0" applyFont="1" applyFill="1" applyBorder="1" applyAlignment="1">
      <alignment vertical="top" wrapText="1"/>
    </xf>
    <xf numFmtId="0" fontId="2" fillId="6" borderId="13" xfId="0" applyFont="1" applyFill="1" applyBorder="1" applyAlignment="1">
      <alignment horizontal="left" vertical="top" wrapText="1"/>
    </xf>
    <xf numFmtId="0" fontId="5" fillId="6" borderId="16" xfId="0" applyFont="1" applyFill="1" applyBorder="1" applyAlignment="1">
      <alignment vertical="top"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6" borderId="17" xfId="0" applyFont="1" applyFill="1" applyBorder="1" applyAlignment="1">
      <alignment vertical="top" wrapText="1"/>
    </xf>
    <xf numFmtId="0" fontId="6" fillId="5" borderId="15" xfId="0" applyFont="1" applyFill="1" applyBorder="1" applyAlignment="1">
      <alignment vertical="top" wrapText="1"/>
    </xf>
    <xf numFmtId="49" fontId="5" fillId="5" borderId="12" xfId="0" applyNumberFormat="1" applyFont="1" applyFill="1" applyBorder="1" applyAlignment="1" applyProtection="1">
      <alignment vertical="top" wrapText="1"/>
      <protection/>
    </xf>
    <xf numFmtId="49" fontId="5" fillId="5" borderId="14" xfId="0" applyNumberFormat="1" applyFont="1" applyFill="1" applyBorder="1" applyAlignment="1" applyProtection="1">
      <alignment vertical="top" wrapText="1"/>
      <protection/>
    </xf>
    <xf numFmtId="0" fontId="5" fillId="5" borderId="15" xfId="0" applyFont="1" applyFill="1" applyBorder="1" applyAlignment="1">
      <alignment vertical="top" wrapText="1"/>
    </xf>
    <xf numFmtId="49" fontId="5" fillId="5" borderId="15" xfId="0" applyNumberFormat="1" applyFont="1" applyFill="1" applyBorder="1" applyAlignment="1" applyProtection="1">
      <alignment vertical="top" wrapText="1"/>
      <protection/>
    </xf>
    <xf numFmtId="0" fontId="7" fillId="7" borderId="18" xfId="0" applyFont="1" applyFill="1" applyBorder="1" applyAlignment="1">
      <alignment horizontal="center" vertical="top" wrapText="1"/>
    </xf>
    <xf numFmtId="0" fontId="7" fillId="7" borderId="19" xfId="0" applyFont="1" applyFill="1" applyBorder="1" applyAlignment="1">
      <alignment horizontal="center" vertical="top" wrapText="1"/>
    </xf>
    <xf numFmtId="0" fontId="5" fillId="5" borderId="20" xfId="0" applyFont="1" applyFill="1" applyBorder="1" applyAlignment="1">
      <alignment horizontal="left" vertical="top" wrapText="1"/>
    </xf>
    <xf numFmtId="0" fontId="5" fillId="5" borderId="21" xfId="0" applyFont="1" applyFill="1" applyBorder="1" applyAlignment="1">
      <alignment vertical="top" wrapText="1"/>
    </xf>
    <xf numFmtId="49" fontId="5" fillId="5" borderId="22" xfId="0" applyNumberFormat="1" applyFont="1" applyFill="1" applyBorder="1" applyAlignment="1" applyProtection="1">
      <alignment vertical="top" wrapText="1"/>
      <protection/>
    </xf>
    <xf numFmtId="0" fontId="7" fillId="7" borderId="23" xfId="0" applyFont="1" applyFill="1" applyBorder="1" applyAlignment="1">
      <alignment horizontal="center" vertical="top" wrapText="1"/>
    </xf>
    <xf numFmtId="0" fontId="7" fillId="7" borderId="24"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25" xfId="0" applyFont="1" applyFill="1" applyBorder="1" applyAlignment="1">
      <alignment horizontal="center" vertical="top" wrapText="1"/>
    </xf>
    <xf numFmtId="0" fontId="5" fillId="5" borderId="25" xfId="0" applyFont="1" applyFill="1" applyBorder="1" applyAlignment="1">
      <alignment vertical="top" wrapText="1"/>
    </xf>
    <xf numFmtId="0" fontId="1" fillId="5" borderId="14" xfId="0" applyFont="1" applyFill="1" applyBorder="1" applyAlignment="1">
      <alignment vertical="top" wrapText="1"/>
    </xf>
    <xf numFmtId="0" fontId="1" fillId="5" borderId="13" xfId="0" applyFont="1" applyFill="1" applyBorder="1" applyAlignment="1">
      <alignment vertical="top" wrapText="1"/>
    </xf>
    <xf numFmtId="164" fontId="2" fillId="0" borderId="14" xfId="0" applyNumberFormat="1" applyFont="1" applyBorder="1" applyAlignment="1">
      <alignment horizontal="center"/>
    </xf>
    <xf numFmtId="0" fontId="2" fillId="0" borderId="8" xfId="0" applyFont="1" applyBorder="1" applyAlignment="1">
      <alignment horizontal="center"/>
    </xf>
    <xf numFmtId="164" fontId="2" fillId="0" borderId="9" xfId="0" applyNumberFormat="1" applyFont="1" applyBorder="1" applyAlignment="1">
      <alignment horizontal="center"/>
    </xf>
    <xf numFmtId="0" fontId="2" fillId="0" borderId="26" xfId="0" applyFont="1" applyBorder="1" applyAlignment="1">
      <alignment horizontal="center"/>
    </xf>
    <xf numFmtId="164" fontId="2" fillId="0" borderId="20" xfId="0" applyNumberFormat="1" applyFont="1" applyBorder="1" applyAlignment="1">
      <alignment horizontal="center"/>
    </xf>
    <xf numFmtId="0" fontId="2" fillId="0" borderId="10" xfId="0" applyFont="1" applyBorder="1" applyAlignment="1">
      <alignment horizontal="center"/>
    </xf>
    <xf numFmtId="164" fontId="2" fillId="0" borderId="11" xfId="0" applyNumberFormat="1" applyFont="1" applyBorder="1" applyAlignment="1">
      <alignment horizontal="center"/>
    </xf>
    <xf numFmtId="164" fontId="2" fillId="0" borderId="27" xfId="0" applyNumberFormat="1" applyFont="1" applyBorder="1" applyAlignment="1">
      <alignment horizontal="center"/>
    </xf>
    <xf numFmtId="165" fontId="2" fillId="0" borderId="3" xfId="0" applyNumberFormat="1" applyFont="1" applyBorder="1" applyAlignment="1">
      <alignment horizontal="center" wrapText="1"/>
    </xf>
    <xf numFmtId="165" fontId="2" fillId="0" borderId="1" xfId="0" applyNumberFormat="1" applyFont="1" applyBorder="1" applyAlignment="1">
      <alignment horizontal="center" wrapText="1"/>
    </xf>
    <xf numFmtId="0" fontId="2" fillId="0" borderId="28" xfId="0" applyFont="1" applyBorder="1" applyAlignment="1">
      <alignment horizontal="left"/>
    </xf>
    <xf numFmtId="0" fontId="2" fillId="0" borderId="28" xfId="0" applyFont="1" applyBorder="1" applyAlignment="1">
      <alignment horizontal="center"/>
    </xf>
    <xf numFmtId="165" fontId="2" fillId="0" borderId="28" xfId="0" applyNumberFormat="1" applyFont="1" applyBorder="1" applyAlignment="1">
      <alignment horizontal="center" wrapText="1"/>
    </xf>
    <xf numFmtId="0" fontId="2" fillId="5" borderId="12" xfId="0" applyFont="1" applyFill="1" applyBorder="1" applyAlignment="1">
      <alignment horizontal="center"/>
    </xf>
    <xf numFmtId="165" fontId="5" fillId="7" borderId="29" xfId="21" applyNumberFormat="1" applyFont="1" applyFill="1" applyBorder="1" applyAlignment="1">
      <alignment horizontal="center" vertical="top" wrapText="1"/>
    </xf>
    <xf numFmtId="0" fontId="2" fillId="5" borderId="12" xfId="0" applyFont="1" applyFill="1" applyBorder="1" applyAlignment="1">
      <alignment vertical="top" wrapText="1"/>
    </xf>
    <xf numFmtId="0" fontId="5" fillId="5" borderId="29" xfId="0" applyFont="1" applyFill="1" applyBorder="1" applyAlignment="1">
      <alignment vertical="top" wrapText="1"/>
    </xf>
    <xf numFmtId="0" fontId="5" fillId="5" borderId="12" xfId="0" applyFont="1" applyFill="1" applyBorder="1" applyAlignment="1">
      <alignment vertical="center" wrapText="1"/>
    </xf>
    <xf numFmtId="0" fontId="5" fillId="5" borderId="30" xfId="0" applyFont="1" applyFill="1" applyBorder="1" applyAlignment="1">
      <alignment vertical="top" wrapText="1"/>
    </xf>
    <xf numFmtId="0" fontId="5" fillId="5" borderId="22" xfId="0" applyFont="1" applyFill="1" applyBorder="1" applyAlignment="1">
      <alignment vertical="top" wrapText="1"/>
    </xf>
    <xf numFmtId="0" fontId="2" fillId="5" borderId="29" xfId="0" applyFont="1" applyFill="1" applyBorder="1" applyAlignment="1">
      <alignment horizontal="left" vertical="top" wrapText="1"/>
    </xf>
    <xf numFmtId="0" fontId="7" fillId="7" borderId="12" xfId="0" applyFont="1" applyFill="1" applyBorder="1" applyAlignment="1">
      <alignment horizontal="center" vertical="top" wrapText="1"/>
    </xf>
    <xf numFmtId="0" fontId="5" fillId="7" borderId="12" xfId="0" applyFont="1" applyFill="1" applyBorder="1" applyAlignment="1">
      <alignment horizontal="center" vertical="top" wrapText="1"/>
    </xf>
    <xf numFmtId="0" fontId="5" fillId="7" borderId="31" xfId="0" applyFont="1" applyFill="1" applyBorder="1" applyAlignment="1">
      <alignment horizontal="center" vertical="top" wrapText="1"/>
    </xf>
    <xf numFmtId="0" fontId="5" fillId="7" borderId="29" xfId="0" applyFont="1" applyFill="1" applyBorder="1" applyAlignment="1">
      <alignment horizontal="center" vertical="top" wrapText="1"/>
    </xf>
    <xf numFmtId="0" fontId="4" fillId="7" borderId="31" xfId="20" applyFill="1" applyBorder="1" applyAlignment="1" applyProtection="1">
      <alignment horizontal="center" vertical="top" wrapText="1"/>
      <protection/>
    </xf>
    <xf numFmtId="0" fontId="2" fillId="5" borderId="13" xfId="0" applyFont="1" applyFill="1" applyBorder="1" applyAlignment="1">
      <alignment horizontal="left" vertical="top" wrapText="1"/>
    </xf>
    <xf numFmtId="0" fontId="2" fillId="6" borderId="12" xfId="0" applyFont="1" applyFill="1" applyBorder="1" applyAlignment="1">
      <alignment horizontal="left" vertical="top" wrapText="1"/>
    </xf>
    <xf numFmtId="0" fontId="5" fillId="5" borderId="13" xfId="0" applyFont="1" applyFill="1" applyBorder="1" applyAlignment="1">
      <alignment vertical="top" wrapText="1"/>
    </xf>
    <xf numFmtId="0" fontId="7" fillId="7" borderId="31" xfId="0" applyFont="1" applyFill="1" applyBorder="1" applyAlignment="1">
      <alignment horizontal="center" vertical="top" wrapText="1"/>
    </xf>
    <xf numFmtId="0" fontId="7" fillId="7" borderId="29" xfId="0" applyFont="1" applyFill="1" applyBorder="1" applyAlignment="1">
      <alignment horizontal="center" vertical="top" wrapText="1"/>
    </xf>
    <xf numFmtId="0" fontId="5" fillId="5" borderId="13" xfId="0" applyFont="1" applyFill="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8" borderId="32" xfId="0" applyFont="1" applyFill="1" applyBorder="1" applyAlignment="1">
      <alignment horizontal="center"/>
    </xf>
    <xf numFmtId="0" fontId="2" fillId="2" borderId="1" xfId="0" applyFont="1" applyFill="1" applyBorder="1" applyAlignment="1">
      <alignment horizontal="center"/>
    </xf>
    <xf numFmtId="0" fontId="2" fillId="2" borderId="33" xfId="0" applyFont="1" applyFill="1" applyBorder="1" applyAlignment="1">
      <alignment horizontal="center"/>
    </xf>
    <xf numFmtId="0" fontId="2" fillId="5" borderId="12" xfId="0" applyFont="1" applyFill="1" applyBorder="1" applyAlignment="1">
      <alignment horizontal="left"/>
    </xf>
    <xf numFmtId="0" fontId="2" fillId="6" borderId="12" xfId="0" applyFont="1" applyFill="1" applyBorder="1" applyAlignment="1">
      <alignment horizontal="left" vertical="top" wrapText="1"/>
    </xf>
    <xf numFmtId="0" fontId="2" fillId="5" borderId="12" xfId="0" applyFont="1" applyFill="1" applyBorder="1" applyAlignment="1">
      <alignment horizontal="center" vertical="top" wrapText="1"/>
    </xf>
    <xf numFmtId="0" fontId="7" fillId="7" borderId="12" xfId="0" applyFont="1" applyFill="1" applyBorder="1" applyAlignment="1">
      <alignment horizontal="center" vertical="top" wrapText="1"/>
    </xf>
    <xf numFmtId="0" fontId="5" fillId="5" borderId="13" xfId="0" applyFont="1" applyFill="1" applyBorder="1" applyAlignment="1">
      <alignment vertical="top" wrapText="1"/>
    </xf>
    <xf numFmtId="0" fontId="5" fillId="5" borderId="13"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4"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5" borderId="14" xfId="0" applyFont="1" applyFill="1" applyBorder="1" applyAlignment="1">
      <alignment horizontal="left" vertical="top" wrapText="1"/>
    </xf>
    <xf numFmtId="0" fontId="4" fillId="7" borderId="18" xfId="20" applyFill="1" applyBorder="1" applyAlignment="1" applyProtection="1">
      <alignment horizontal="center" vertical="top" wrapText="1"/>
      <protection/>
    </xf>
    <xf numFmtId="0" fontId="4" fillId="7" borderId="19" xfId="20" applyFill="1" applyBorder="1" applyAlignment="1" applyProtection="1">
      <alignment horizontal="center" vertical="top" wrapText="1"/>
      <protection/>
    </xf>
    <xf numFmtId="0" fontId="4" fillId="7" borderId="30" xfId="20" applyFill="1" applyBorder="1" applyAlignment="1" applyProtection="1">
      <alignment horizontal="center" vertical="top" wrapText="1"/>
      <protection/>
    </xf>
    <xf numFmtId="0" fontId="4" fillId="7" borderId="34" xfId="20" applyFill="1" applyBorder="1" applyAlignment="1" applyProtection="1">
      <alignment horizontal="center" vertical="top" wrapText="1"/>
      <protection/>
    </xf>
    <xf numFmtId="0" fontId="4" fillId="7" borderId="22" xfId="20" applyFill="1" applyBorder="1" applyAlignment="1" applyProtection="1">
      <alignment horizontal="center" vertical="top" wrapText="1"/>
      <protection/>
    </xf>
    <xf numFmtId="0" fontId="4" fillId="7" borderId="25" xfId="20" applyFill="1" applyBorder="1" applyAlignment="1" applyProtection="1">
      <alignment horizontal="center" vertical="top" wrapText="1"/>
      <protection/>
    </xf>
    <xf numFmtId="0" fontId="1" fillId="5" borderId="12" xfId="0" applyFont="1" applyFill="1" applyBorder="1" applyAlignment="1">
      <alignment horizontal="left" vertical="top" wrapText="1"/>
    </xf>
    <xf numFmtId="0" fontId="5" fillId="7" borderId="12" xfId="0" applyFont="1" applyFill="1" applyBorder="1" applyAlignment="1">
      <alignment horizontal="center" vertical="top" wrapText="1"/>
    </xf>
    <xf numFmtId="0" fontId="2" fillId="6" borderId="14" xfId="0" applyFont="1" applyFill="1" applyBorder="1" applyAlignment="1">
      <alignment vertical="top" wrapText="1"/>
    </xf>
    <xf numFmtId="0" fontId="5" fillId="6" borderId="12" xfId="0" applyFont="1" applyFill="1" applyBorder="1" applyAlignment="1">
      <alignment horizontal="left" vertical="top" wrapText="1"/>
    </xf>
    <xf numFmtId="0" fontId="7" fillId="7" borderId="31" xfId="0" applyFont="1" applyFill="1" applyBorder="1" applyAlignment="1">
      <alignment horizontal="center" vertical="top" wrapText="1"/>
    </xf>
    <xf numFmtId="0" fontId="7" fillId="7" borderId="29" xfId="0" applyFont="1" applyFill="1" applyBorder="1" applyAlignment="1">
      <alignment horizontal="center" vertical="top" wrapText="1"/>
    </xf>
    <xf numFmtId="0" fontId="5" fillId="5" borderId="18" xfId="0" applyFont="1" applyFill="1" applyBorder="1" applyAlignment="1">
      <alignment vertical="top" wrapText="1"/>
    </xf>
    <xf numFmtId="0" fontId="2" fillId="8" borderId="1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5" borderId="29" xfId="0" applyFont="1" applyFill="1" applyBorder="1" applyAlignment="1">
      <alignment horizontal="left" vertical="top" wrapText="1"/>
    </xf>
    <xf numFmtId="0" fontId="4" fillId="7" borderId="12" xfId="20" applyFill="1" applyBorder="1" applyAlignment="1" applyProtection="1">
      <alignment horizontal="center" vertical="top" wrapText="1"/>
      <protection/>
    </xf>
    <xf numFmtId="0" fontId="2" fillId="5" borderId="3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13" xfId="0" applyFont="1" applyFill="1" applyBorder="1" applyAlignment="1">
      <alignment horizontal="left" vertical="top" wrapText="1"/>
    </xf>
    <xf numFmtId="0" fontId="5" fillId="7" borderId="31" xfId="0" applyFont="1" applyFill="1" applyBorder="1" applyAlignment="1">
      <alignment horizontal="center" vertical="top" wrapText="1"/>
    </xf>
    <xf numFmtId="0" fontId="5" fillId="7" borderId="29" xfId="0" applyFont="1" applyFill="1" applyBorder="1" applyAlignment="1">
      <alignment horizontal="center" vertical="top" wrapText="1"/>
    </xf>
    <xf numFmtId="0" fontId="4" fillId="7" borderId="31" xfId="20" applyFill="1" applyBorder="1" applyAlignment="1" applyProtection="1">
      <alignment horizontal="center" vertical="top" wrapText="1"/>
      <protection/>
    </xf>
    <xf numFmtId="0" fontId="4" fillId="7" borderId="29" xfId="20" applyFill="1" applyBorder="1" applyAlignment="1" applyProtection="1">
      <alignment horizontal="center" vertical="top" wrapText="1"/>
      <protection/>
    </xf>
    <xf numFmtId="0" fontId="5" fillId="6" borderId="12" xfId="0" applyFont="1" applyFill="1" applyBorder="1" applyAlignment="1">
      <alignment horizontal="center" vertical="top" wrapText="1"/>
    </xf>
    <xf numFmtId="0" fontId="2" fillId="5" borderId="31" xfId="0" applyFont="1" applyFill="1" applyBorder="1" applyAlignment="1">
      <alignment horizontal="left" vertical="top" wrapText="1"/>
    </xf>
    <xf numFmtId="0" fontId="4" fillId="0" borderId="0" xfId="20" applyBorder="1" applyProtection="1">
      <alignment/>
      <protection/>
    </xf>
    <xf numFmtId="0" fontId="6" fillId="5" borderId="15"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42"/>
  <sheetViews>
    <sheetView tabSelected="1" workbookViewId="0" topLeftCell="A1">
      <selection activeCell="G86" sqref="G86"/>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88" t="s">
        <v>0</v>
      </c>
      <c r="B5" s="88"/>
      <c r="C5" s="88"/>
      <c r="D5" s="88"/>
      <c r="E5" s="88"/>
    </row>
    <row r="6" spans="1:5" ht="15">
      <c r="A6" s="89"/>
      <c r="B6" s="89"/>
      <c r="C6" s="89"/>
      <c r="D6" s="89"/>
      <c r="E6" s="89"/>
    </row>
    <row r="7" ht="15.75" thickBot="1"/>
    <row r="8" spans="1:5" ht="27" thickBot="1">
      <c r="A8" s="10" t="s">
        <v>1</v>
      </c>
      <c r="B8" s="11" t="s">
        <v>2</v>
      </c>
      <c r="C8" s="11" t="s">
        <v>3</v>
      </c>
      <c r="D8" s="11" t="s">
        <v>4</v>
      </c>
      <c r="E8" s="12" t="s">
        <v>5</v>
      </c>
    </row>
    <row r="9" spans="1:5" ht="15">
      <c r="A9" s="7" t="s">
        <v>8</v>
      </c>
      <c r="B9" s="8" t="s">
        <v>12</v>
      </c>
      <c r="C9" s="9">
        <v>1</v>
      </c>
      <c r="D9" s="14">
        <v>850</v>
      </c>
      <c r="E9" s="15">
        <f>C9*D9</f>
        <v>850</v>
      </c>
    </row>
    <row r="10" spans="1:5" ht="15">
      <c r="A10" s="59" t="s">
        <v>10</v>
      </c>
      <c r="B10" s="6" t="s">
        <v>13</v>
      </c>
      <c r="C10" s="5">
        <v>1</v>
      </c>
      <c r="D10" s="16">
        <v>1950</v>
      </c>
      <c r="E10" s="63">
        <f>D10*C10</f>
        <v>1950</v>
      </c>
    </row>
    <row r="11" spans="1:5" ht="15">
      <c r="A11" s="59" t="s">
        <v>11</v>
      </c>
      <c r="B11" s="6" t="s">
        <v>14</v>
      </c>
      <c r="C11" s="5">
        <v>1</v>
      </c>
      <c r="D11" s="16">
        <v>26043</v>
      </c>
      <c r="E11" s="63">
        <f>D11*C11</f>
        <v>26043</v>
      </c>
    </row>
    <row r="12" spans="1:5" ht="15.75" thickBot="1">
      <c r="A12" s="21"/>
      <c r="B12" s="22"/>
      <c r="C12" s="21"/>
      <c r="D12" s="23"/>
      <c r="E12" s="56">
        <f>E9+E10+E11</f>
        <v>28843</v>
      </c>
    </row>
    <row r="13" ht="15.75" thickBot="1"/>
    <row r="14" spans="1:5" ht="27" thickBot="1">
      <c r="A14" s="10" t="s">
        <v>1</v>
      </c>
      <c r="B14" s="11" t="s">
        <v>2</v>
      </c>
      <c r="C14" s="11" t="s">
        <v>3</v>
      </c>
      <c r="D14" s="11" t="s">
        <v>4</v>
      </c>
      <c r="E14" s="12" t="s">
        <v>5</v>
      </c>
    </row>
    <row r="15" spans="1:6" ht="15">
      <c r="A15" s="57" t="s">
        <v>9</v>
      </c>
      <c r="B15" s="8" t="s">
        <v>69</v>
      </c>
      <c r="C15" s="9">
        <v>1</v>
      </c>
      <c r="D15" s="64">
        <v>20500</v>
      </c>
      <c r="E15" s="58">
        <f>C15*D15</f>
        <v>20500</v>
      </c>
      <c r="F15" s="1"/>
    </row>
    <row r="16" spans="1:6" ht="15">
      <c r="A16" s="59" t="s">
        <v>67</v>
      </c>
      <c r="B16" s="6" t="s">
        <v>70</v>
      </c>
      <c r="C16" s="5">
        <v>1</v>
      </c>
      <c r="D16" s="65">
        <v>7000</v>
      </c>
      <c r="E16" s="60">
        <f>C16*D16</f>
        <v>7000</v>
      </c>
      <c r="F16" s="1"/>
    </row>
    <row r="17" spans="1:6" ht="15.75" thickBot="1">
      <c r="A17" s="61" t="s">
        <v>68</v>
      </c>
      <c r="B17" s="66" t="s">
        <v>71</v>
      </c>
      <c r="C17" s="67">
        <v>1</v>
      </c>
      <c r="D17" s="68">
        <v>21661</v>
      </c>
      <c r="E17" s="62">
        <f>C17*D17</f>
        <v>21661</v>
      </c>
      <c r="F17" s="1"/>
    </row>
    <row r="18" spans="1:5" ht="15.75" thickBot="1">
      <c r="A18" s="2"/>
      <c r="B18" s="4"/>
      <c r="C18" s="2"/>
      <c r="D18" s="3"/>
      <c r="E18" s="56">
        <f>E15+E16+E17</f>
        <v>49161</v>
      </c>
    </row>
    <row r="19" spans="1:5" ht="15.75" thickBot="1">
      <c r="A19" s="13"/>
      <c r="B19" s="4"/>
      <c r="C19" s="13"/>
      <c r="D19" s="3"/>
      <c r="E19" s="13"/>
    </row>
    <row r="20" spans="1:5" ht="30">
      <c r="A20" s="13"/>
      <c r="B20" s="4"/>
      <c r="C20" s="13"/>
      <c r="D20" s="17" t="s">
        <v>7</v>
      </c>
      <c r="E20" s="18">
        <f>E12+E18</f>
        <v>78004</v>
      </c>
    </row>
    <row r="21" spans="1:5" ht="30.75" thickBot="1">
      <c r="A21" s="13"/>
      <c r="B21" s="4"/>
      <c r="C21" s="13"/>
      <c r="D21" s="19" t="s">
        <v>6</v>
      </c>
      <c r="E21" s="20"/>
    </row>
    <row r="22" spans="1:5" ht="15.75" thickBot="1">
      <c r="A22" s="13"/>
      <c r="B22" s="4"/>
      <c r="C22" s="13"/>
      <c r="D22" s="3"/>
      <c r="E22" s="13"/>
    </row>
    <row r="23" spans="1:5" ht="15">
      <c r="A23" s="90" t="s">
        <v>15</v>
      </c>
      <c r="B23" s="90"/>
      <c r="C23" s="90"/>
      <c r="D23" s="90"/>
      <c r="E23" s="90"/>
    </row>
    <row r="24" spans="1:5" ht="15.75" thickBot="1">
      <c r="A24" s="91"/>
      <c r="B24" s="92"/>
      <c r="C24" s="92"/>
      <c r="D24" s="91"/>
      <c r="E24" s="91"/>
    </row>
    <row r="25" spans="1:5" ht="26.25" thickBot="1">
      <c r="A25" s="24" t="s">
        <v>8</v>
      </c>
      <c r="B25" s="93" t="s">
        <v>16</v>
      </c>
      <c r="C25" s="93"/>
      <c r="D25" s="25" t="s">
        <v>17</v>
      </c>
      <c r="E25" s="80"/>
    </row>
    <row r="26" spans="1:5" ht="26.25" thickBot="1">
      <c r="A26" s="26" t="s">
        <v>12</v>
      </c>
      <c r="B26" s="94"/>
      <c r="C26" s="94"/>
      <c r="D26" s="27" t="s">
        <v>6</v>
      </c>
      <c r="E26" s="80"/>
    </row>
    <row r="27" spans="1:5" ht="14.1" customHeight="1" thickBot="1">
      <c r="A27" s="28" t="s">
        <v>18</v>
      </c>
      <c r="B27" s="95">
        <v>1</v>
      </c>
      <c r="C27" s="95"/>
      <c r="D27" s="27" t="s">
        <v>19</v>
      </c>
      <c r="E27" s="80"/>
    </row>
    <row r="28" spans="1:5" ht="26.25" thickBot="1">
      <c r="A28" s="29" t="s">
        <v>20</v>
      </c>
      <c r="B28" s="96"/>
      <c r="C28" s="96"/>
      <c r="D28" s="76" t="s">
        <v>21</v>
      </c>
      <c r="E28" s="80"/>
    </row>
    <row r="29" spans="1:5" ht="15.75" thickBot="1">
      <c r="A29" s="97" t="s">
        <v>22</v>
      </c>
      <c r="B29" s="30" t="s">
        <v>23</v>
      </c>
      <c r="C29" s="31" t="s">
        <v>24</v>
      </c>
      <c r="D29" s="96"/>
      <c r="E29" s="96"/>
    </row>
    <row r="30" spans="1:5" ht="15.75" thickBot="1">
      <c r="A30" s="97"/>
      <c r="B30" s="28" t="s">
        <v>25</v>
      </c>
      <c r="C30" s="28" t="s">
        <v>26</v>
      </c>
      <c r="D30" s="85"/>
      <c r="E30" s="86"/>
    </row>
    <row r="31" spans="1:5" ht="26.25" customHeight="1" thickBot="1">
      <c r="A31" s="97"/>
      <c r="B31" s="98" t="s">
        <v>27</v>
      </c>
      <c r="C31" s="101" t="s">
        <v>142</v>
      </c>
      <c r="D31" s="104"/>
      <c r="E31" s="105"/>
    </row>
    <row r="32" spans="1:5" ht="15.75" hidden="1" thickBot="1">
      <c r="A32" s="97"/>
      <c r="B32" s="99"/>
      <c r="C32" s="102"/>
      <c r="D32" s="106"/>
      <c r="E32" s="107"/>
    </row>
    <row r="33" spans="1:5" ht="15.75" hidden="1" thickBot="1">
      <c r="A33" s="97"/>
      <c r="B33" s="99"/>
      <c r="C33" s="102"/>
      <c r="D33" s="106"/>
      <c r="E33" s="107"/>
    </row>
    <row r="34" spans="1:5" ht="23.65" customHeight="1" hidden="1">
      <c r="A34" s="97"/>
      <c r="B34" s="99"/>
      <c r="C34" s="102"/>
      <c r="D34" s="106"/>
      <c r="E34" s="107"/>
    </row>
    <row r="35" spans="1:5" ht="15.75" hidden="1" thickBot="1">
      <c r="A35" s="97"/>
      <c r="B35" s="100"/>
      <c r="C35" s="103"/>
      <c r="D35" s="108"/>
      <c r="E35" s="109"/>
    </row>
    <row r="36" spans="1:5" ht="15.75" thickBot="1">
      <c r="A36" s="30" t="s">
        <v>28</v>
      </c>
      <c r="B36" s="110" t="s">
        <v>29</v>
      </c>
      <c r="C36" s="110"/>
      <c r="D36" s="111"/>
      <c r="E36" s="111"/>
    </row>
    <row r="38" ht="15.75" thickBot="1"/>
    <row r="39" spans="1:5" ht="15">
      <c r="A39" s="90" t="s">
        <v>30</v>
      </c>
      <c r="B39" s="90"/>
      <c r="C39" s="90"/>
      <c r="D39" s="90"/>
      <c r="E39" s="90"/>
    </row>
    <row r="40" spans="1:5" ht="15.75" thickBot="1">
      <c r="A40" s="91"/>
      <c r="B40" s="91"/>
      <c r="C40" s="91"/>
      <c r="D40" s="91"/>
      <c r="E40" s="91"/>
    </row>
    <row r="41" spans="1:5" ht="26.25" thickBot="1">
      <c r="A41" s="24" t="s">
        <v>10</v>
      </c>
      <c r="B41" s="112" t="s">
        <v>16</v>
      </c>
      <c r="C41" s="112"/>
      <c r="D41" s="32" t="s">
        <v>31</v>
      </c>
      <c r="E41" s="77"/>
    </row>
    <row r="42" spans="1:5" ht="26.25" thickBot="1">
      <c r="A42" s="26" t="s">
        <v>13</v>
      </c>
      <c r="B42" s="94"/>
      <c r="C42" s="94"/>
      <c r="D42" s="83" t="s">
        <v>6</v>
      </c>
      <c r="E42" s="77"/>
    </row>
    <row r="43" spans="1:5" ht="15.75" thickBot="1">
      <c r="A43" s="33" t="s">
        <v>32</v>
      </c>
      <c r="B43" s="130">
        <f>C15</f>
        <v>1</v>
      </c>
      <c r="C43" s="130"/>
      <c r="D43" s="83" t="s">
        <v>19</v>
      </c>
      <c r="E43" s="77"/>
    </row>
    <row r="44" spans="1:5" ht="26.25" thickBot="1">
      <c r="A44" s="29" t="s">
        <v>33</v>
      </c>
      <c r="B44" s="96"/>
      <c r="C44" s="96"/>
      <c r="D44" s="34" t="s">
        <v>21</v>
      </c>
      <c r="E44" s="78"/>
    </row>
    <row r="45" spans="1:5" ht="15.75" thickBot="1">
      <c r="A45" s="113" t="s">
        <v>22</v>
      </c>
      <c r="B45" s="35" t="s">
        <v>34</v>
      </c>
      <c r="C45" s="36" t="s">
        <v>35</v>
      </c>
      <c r="D45" s="96"/>
      <c r="E45" s="96"/>
    </row>
    <row r="46" spans="1:5" ht="15.75" thickBot="1">
      <c r="A46" s="113"/>
      <c r="B46" s="36" t="s">
        <v>25</v>
      </c>
      <c r="C46" s="33" t="s">
        <v>36</v>
      </c>
      <c r="D46" s="85"/>
      <c r="E46" s="86"/>
    </row>
    <row r="47" spans="1:5" ht="15.75" thickBot="1">
      <c r="A47" s="113"/>
      <c r="B47" s="37" t="s">
        <v>37</v>
      </c>
      <c r="C47" s="33" t="s">
        <v>38</v>
      </c>
      <c r="D47" s="85"/>
      <c r="E47" s="86"/>
    </row>
    <row r="48" spans="1:5" ht="15.75" thickBot="1">
      <c r="A48" s="113"/>
      <c r="B48" s="36" t="s">
        <v>39</v>
      </c>
      <c r="C48" s="33" t="s">
        <v>40</v>
      </c>
      <c r="D48" s="114"/>
      <c r="E48" s="115"/>
    </row>
    <row r="49" spans="1:5" ht="15.75" thickBot="1">
      <c r="A49" s="113"/>
      <c r="B49" s="36" t="s">
        <v>41</v>
      </c>
      <c r="C49" s="33" t="s">
        <v>42</v>
      </c>
      <c r="D49" s="111"/>
      <c r="E49" s="111"/>
    </row>
    <row r="50" spans="1:5" ht="15.75" thickBot="1">
      <c r="A50" s="113"/>
      <c r="B50" s="38" t="s">
        <v>43</v>
      </c>
      <c r="C50" s="33" t="s">
        <v>143</v>
      </c>
      <c r="D50" s="111"/>
      <c r="E50" s="111"/>
    </row>
    <row r="51" ht="15.75" customHeight="1"/>
    <row r="52" ht="15.75" thickBot="1"/>
    <row r="53" spans="1:5" ht="15">
      <c r="A53" s="90" t="s">
        <v>15</v>
      </c>
      <c r="B53" s="90"/>
      <c r="C53" s="90"/>
      <c r="D53" s="90"/>
      <c r="E53" s="90"/>
    </row>
    <row r="54" spans="1:5" ht="15.75" thickBot="1">
      <c r="A54" s="91"/>
      <c r="B54" s="92"/>
      <c r="C54" s="92"/>
      <c r="D54" s="91"/>
      <c r="E54" s="91"/>
    </row>
    <row r="55" spans="1:5" ht="26.25" thickBot="1">
      <c r="A55" s="24" t="s">
        <v>11</v>
      </c>
      <c r="B55" s="93" t="s">
        <v>16</v>
      </c>
      <c r="C55" s="93"/>
      <c r="D55" s="25" t="s">
        <v>17</v>
      </c>
      <c r="E55" s="80"/>
    </row>
    <row r="56" spans="1:5" ht="26.25" thickBot="1">
      <c r="A56" s="26" t="s">
        <v>14</v>
      </c>
      <c r="B56" s="94"/>
      <c r="C56" s="94"/>
      <c r="D56" s="27" t="s">
        <v>6</v>
      </c>
      <c r="E56" s="80"/>
    </row>
    <row r="57" spans="1:5" ht="15.75" thickBot="1">
      <c r="A57" s="28" t="s">
        <v>18</v>
      </c>
      <c r="B57" s="95">
        <f>C16</f>
        <v>1</v>
      </c>
      <c r="C57" s="95"/>
      <c r="D57" s="27" t="s">
        <v>19</v>
      </c>
      <c r="E57" s="80"/>
    </row>
    <row r="58" spans="1:5" ht="26.25" thickBot="1">
      <c r="A58" s="29" t="s">
        <v>33</v>
      </c>
      <c r="B58" s="96"/>
      <c r="C58" s="96"/>
      <c r="D58" s="76" t="s">
        <v>21</v>
      </c>
      <c r="E58" s="80"/>
    </row>
    <row r="59" spans="1:5" ht="15.75" thickBot="1">
      <c r="A59" s="39" t="s">
        <v>44</v>
      </c>
      <c r="B59" s="96"/>
      <c r="C59" s="96"/>
      <c r="D59" s="131"/>
      <c r="E59" s="76"/>
    </row>
    <row r="60" spans="1:5" ht="15.75" thickBot="1">
      <c r="A60" s="97" t="s">
        <v>22</v>
      </c>
      <c r="B60" s="84" t="s">
        <v>23</v>
      </c>
      <c r="C60" s="40" t="s">
        <v>45</v>
      </c>
      <c r="D60" s="114"/>
      <c r="E60" s="115"/>
    </row>
    <row r="61" spans="1:5" ht="15.75" thickBot="1">
      <c r="A61" s="97"/>
      <c r="B61" s="84" t="s">
        <v>46</v>
      </c>
      <c r="C61" s="40" t="s">
        <v>47</v>
      </c>
      <c r="D61" s="85"/>
      <c r="E61" s="86"/>
    </row>
    <row r="62" spans="1:5" ht="69.75" customHeight="1" thickBot="1">
      <c r="A62" s="97"/>
      <c r="B62" s="30" t="s">
        <v>48</v>
      </c>
      <c r="C62" s="41" t="s">
        <v>49</v>
      </c>
      <c r="D62" s="85"/>
      <c r="E62" s="86"/>
    </row>
    <row r="63" spans="1:5" ht="15.75" thickBot="1">
      <c r="A63" s="97"/>
      <c r="B63" s="42" t="s">
        <v>50</v>
      </c>
      <c r="C63" s="43" t="s">
        <v>51</v>
      </c>
      <c r="D63" s="44"/>
      <c r="E63" s="45"/>
    </row>
    <row r="64" spans="1:5" ht="15.75" thickBot="1">
      <c r="A64" s="116"/>
      <c r="B64" s="46" t="s">
        <v>52</v>
      </c>
      <c r="C64" s="47" t="s">
        <v>144</v>
      </c>
      <c r="D64" s="44"/>
      <c r="E64" s="45"/>
    </row>
    <row r="65" spans="1:5" ht="15.75" thickBot="1">
      <c r="A65" s="97"/>
      <c r="B65" s="28" t="s">
        <v>53</v>
      </c>
      <c r="C65" s="48" t="s">
        <v>54</v>
      </c>
      <c r="D65" s="49"/>
      <c r="E65" s="50"/>
    </row>
    <row r="66" spans="1:5" ht="39" thickBot="1">
      <c r="A66" s="97"/>
      <c r="B66" s="28" t="s">
        <v>55</v>
      </c>
      <c r="C66" s="41" t="s">
        <v>145</v>
      </c>
      <c r="D66" s="51"/>
      <c r="E66" s="52"/>
    </row>
    <row r="67" spans="1:5" ht="15.75" thickBot="1">
      <c r="A67" s="97"/>
      <c r="B67" s="28" t="s">
        <v>56</v>
      </c>
      <c r="C67" s="41" t="s">
        <v>146</v>
      </c>
      <c r="D67" s="85"/>
      <c r="E67" s="86"/>
    </row>
    <row r="68" spans="1:5" ht="26.25" thickBot="1">
      <c r="A68" s="97"/>
      <c r="B68" s="53" t="s">
        <v>57</v>
      </c>
      <c r="C68" s="54" t="s">
        <v>58</v>
      </c>
      <c r="D68" s="85"/>
      <c r="E68" s="86"/>
    </row>
    <row r="69" spans="1:5" ht="51.75" thickBot="1">
      <c r="A69" s="97"/>
      <c r="B69" s="53" t="s">
        <v>59</v>
      </c>
      <c r="C69" s="54" t="s">
        <v>60</v>
      </c>
      <c r="D69" s="85"/>
      <c r="E69" s="86"/>
    </row>
    <row r="70" spans="1:5" ht="15.75" thickBot="1">
      <c r="A70" s="97"/>
      <c r="B70" s="28" t="s">
        <v>61</v>
      </c>
      <c r="C70" s="41" t="s">
        <v>62</v>
      </c>
      <c r="D70" s="85"/>
      <c r="E70" s="86"/>
    </row>
    <row r="71" spans="1:5" ht="15.75" thickBot="1">
      <c r="A71" s="97"/>
      <c r="B71" s="28" t="s">
        <v>63</v>
      </c>
      <c r="C71" s="28" t="s">
        <v>64</v>
      </c>
      <c r="D71" s="85"/>
      <c r="E71" s="86"/>
    </row>
    <row r="72" spans="1:5" ht="15.75" thickBot="1">
      <c r="A72" s="97"/>
      <c r="B72" s="53" t="s">
        <v>139</v>
      </c>
      <c r="C72" s="54" t="s">
        <v>147</v>
      </c>
      <c r="D72" s="79"/>
      <c r="E72" s="80"/>
    </row>
    <row r="73" spans="1:5" ht="15.75" thickBot="1">
      <c r="A73" s="97"/>
      <c r="B73" s="42" t="s">
        <v>65</v>
      </c>
      <c r="C73" s="30" t="s">
        <v>148</v>
      </c>
      <c r="D73" s="44"/>
      <c r="E73" s="45"/>
    </row>
    <row r="74" spans="1:5" ht="90" thickBot="1">
      <c r="A74" s="97"/>
      <c r="B74" s="87" t="s">
        <v>66</v>
      </c>
      <c r="C74" s="55" t="s">
        <v>149</v>
      </c>
      <c r="D74" s="104"/>
      <c r="E74" s="105"/>
    </row>
    <row r="75" spans="1:5" ht="15.75" thickBot="1">
      <c r="A75" s="30" t="s">
        <v>28</v>
      </c>
      <c r="B75" s="110" t="s">
        <v>29</v>
      </c>
      <c r="C75" s="110"/>
      <c r="D75" s="111"/>
      <c r="E75" s="111"/>
    </row>
    <row r="76" ht="15.75" thickBot="1"/>
    <row r="77" spans="1:5" ht="15.75" thickBot="1">
      <c r="A77" s="117" t="s">
        <v>15</v>
      </c>
      <c r="B77" s="117"/>
      <c r="C77" s="117"/>
      <c r="D77" s="117"/>
      <c r="E77" s="117"/>
    </row>
    <row r="78" spans="1:5" ht="15.75" thickBot="1">
      <c r="A78" s="118"/>
      <c r="B78" s="119"/>
      <c r="C78" s="119"/>
      <c r="D78" s="119"/>
      <c r="E78" s="120"/>
    </row>
    <row r="79" spans="1:5" ht="26.25" thickBot="1">
      <c r="A79" s="69" t="s">
        <v>9</v>
      </c>
      <c r="B79" s="93" t="s">
        <v>16</v>
      </c>
      <c r="C79" s="93"/>
      <c r="D79" s="25" t="s">
        <v>17</v>
      </c>
      <c r="E79" s="70"/>
    </row>
    <row r="80" spans="1:5" ht="26.25" thickBot="1">
      <c r="A80" s="71" t="s">
        <v>150</v>
      </c>
      <c r="B80" s="121" t="s">
        <v>69</v>
      </c>
      <c r="C80" s="121"/>
      <c r="D80" s="27" t="s">
        <v>6</v>
      </c>
      <c r="E80" s="70"/>
    </row>
    <row r="81" spans="1:5" ht="15.75" thickBot="1">
      <c r="A81" s="28" t="s">
        <v>18</v>
      </c>
      <c r="B81" s="95">
        <v>1</v>
      </c>
      <c r="C81" s="95"/>
      <c r="D81" s="27" t="s">
        <v>19</v>
      </c>
      <c r="E81" s="70"/>
    </row>
    <row r="82" spans="1:5" ht="26.25" thickBot="1">
      <c r="A82" s="29" t="s">
        <v>33</v>
      </c>
      <c r="B82" s="96"/>
      <c r="C82" s="96"/>
      <c r="D82" s="76" t="s">
        <v>21</v>
      </c>
      <c r="E82" s="70"/>
    </row>
    <row r="83" spans="1:5" ht="26.25" thickBot="1">
      <c r="A83" s="39" t="s">
        <v>73</v>
      </c>
      <c r="B83" s="96"/>
      <c r="C83" s="96"/>
      <c r="D83" s="121"/>
      <c r="E83" s="121"/>
    </row>
    <row r="84" spans="1:5" ht="15.75" thickBot="1">
      <c r="A84" s="84" t="s">
        <v>22</v>
      </c>
      <c r="B84" s="72" t="s">
        <v>74</v>
      </c>
      <c r="C84" s="30" t="s">
        <v>75</v>
      </c>
      <c r="D84" s="96"/>
      <c r="E84" s="96"/>
    </row>
    <row r="85" spans="1:5" ht="64.5" thickBot="1">
      <c r="A85" s="42"/>
      <c r="B85" s="72" t="s">
        <v>76</v>
      </c>
      <c r="C85" s="30" t="s">
        <v>77</v>
      </c>
      <c r="D85" s="79"/>
      <c r="E85" s="80"/>
    </row>
    <row r="86" spans="1:5" ht="128.25" thickBot="1">
      <c r="A86" s="42"/>
      <c r="B86" s="53" t="s">
        <v>48</v>
      </c>
      <c r="C86" s="28" t="s">
        <v>78</v>
      </c>
      <c r="D86" s="85"/>
      <c r="E86" s="86"/>
    </row>
    <row r="87" spans="1:5" ht="15.75" thickBot="1">
      <c r="A87" s="42"/>
      <c r="B87" s="53" t="s">
        <v>79</v>
      </c>
      <c r="C87" s="28" t="s">
        <v>80</v>
      </c>
      <c r="D87" s="85"/>
      <c r="E87" s="86"/>
    </row>
    <row r="88" spans="1:5" ht="39" thickBot="1">
      <c r="A88" s="42"/>
      <c r="B88" s="53" t="s">
        <v>81</v>
      </c>
      <c r="C88" s="54" t="s">
        <v>82</v>
      </c>
      <c r="D88" s="79"/>
      <c r="E88" s="80"/>
    </row>
    <row r="89" spans="1:5" ht="39" thickBot="1">
      <c r="A89" s="42"/>
      <c r="B89" s="53" t="s">
        <v>83</v>
      </c>
      <c r="C89" s="28" t="s">
        <v>84</v>
      </c>
      <c r="D89" s="122"/>
      <c r="E89" s="122"/>
    </row>
    <row r="90" spans="1:5" ht="26.25" thickBot="1">
      <c r="A90" s="42"/>
      <c r="B90" s="53" t="s">
        <v>85</v>
      </c>
      <c r="C90" s="28" t="s">
        <v>86</v>
      </c>
      <c r="D90" s="81"/>
      <c r="E90" s="80"/>
    </row>
    <row r="91" spans="1:5" ht="26.25" thickBot="1">
      <c r="A91" s="42"/>
      <c r="B91" s="72" t="s">
        <v>87</v>
      </c>
      <c r="C91" s="28" t="s">
        <v>88</v>
      </c>
      <c r="D91" s="79"/>
      <c r="E91" s="80"/>
    </row>
    <row r="92" spans="1:5" ht="15.75" thickBot="1">
      <c r="A92" s="42"/>
      <c r="B92" s="53" t="s">
        <v>89</v>
      </c>
      <c r="C92" s="28" t="s">
        <v>90</v>
      </c>
      <c r="D92" s="81"/>
      <c r="E92" s="80"/>
    </row>
    <row r="93" spans="1:5" ht="26.25" thickBot="1">
      <c r="A93" s="42"/>
      <c r="B93" s="53" t="s">
        <v>91</v>
      </c>
      <c r="C93" s="28" t="s">
        <v>92</v>
      </c>
      <c r="D93" s="81"/>
      <c r="E93" s="80"/>
    </row>
    <row r="94" spans="1:5" ht="64.5" thickBot="1">
      <c r="A94" s="42"/>
      <c r="B94" s="53" t="s">
        <v>93</v>
      </c>
      <c r="C94" s="28" t="s">
        <v>94</v>
      </c>
      <c r="D94" s="122"/>
      <c r="E94" s="122"/>
    </row>
    <row r="95" spans="1:5" ht="409.6" thickBot="1">
      <c r="A95" s="42"/>
      <c r="B95" s="72" t="s">
        <v>66</v>
      </c>
      <c r="C95" s="28" t="s">
        <v>95</v>
      </c>
      <c r="D95" s="79"/>
      <c r="E95" s="80"/>
    </row>
    <row r="96" spans="1:5" ht="39" thickBot="1">
      <c r="A96" s="42"/>
      <c r="B96" s="53" t="s">
        <v>96</v>
      </c>
      <c r="C96" s="54" t="s">
        <v>97</v>
      </c>
      <c r="D96" s="79"/>
      <c r="E96" s="80"/>
    </row>
    <row r="97" spans="1:5" ht="77.25" thickBot="1">
      <c r="A97" s="42"/>
      <c r="B97" s="53" t="s">
        <v>98</v>
      </c>
      <c r="C97" s="54" t="s">
        <v>99</v>
      </c>
      <c r="D97" s="79"/>
      <c r="E97" s="80"/>
    </row>
    <row r="98" spans="1:5" ht="15.75" thickBot="1">
      <c r="A98" s="42"/>
      <c r="B98" s="53" t="s">
        <v>100</v>
      </c>
      <c r="C98" s="54" t="s">
        <v>29</v>
      </c>
      <c r="D98" s="79"/>
      <c r="E98" s="80"/>
    </row>
    <row r="99" spans="1:5" ht="15.75" thickBot="1">
      <c r="A99" s="28" t="s">
        <v>100</v>
      </c>
      <c r="B99" s="110" t="s">
        <v>101</v>
      </c>
      <c r="C99" s="110"/>
      <c r="D99" s="111"/>
      <c r="E99" s="111"/>
    </row>
    <row r="101" ht="15">
      <c r="B101" s="132"/>
    </row>
    <row r="102" ht="15.75" thickBot="1">
      <c r="B102" s="1"/>
    </row>
    <row r="103" spans="1:5" ht="26.25" thickBot="1">
      <c r="A103" s="69" t="s">
        <v>67</v>
      </c>
      <c r="B103" s="93" t="s">
        <v>16</v>
      </c>
      <c r="C103" s="93"/>
      <c r="D103" s="25" t="s">
        <v>17</v>
      </c>
      <c r="E103" s="80"/>
    </row>
    <row r="104" spans="1:5" ht="26.25" thickBot="1">
      <c r="A104" s="73" t="s">
        <v>150</v>
      </c>
      <c r="B104" s="123" t="s">
        <v>70</v>
      </c>
      <c r="C104" s="124"/>
      <c r="D104" s="27" t="s">
        <v>6</v>
      </c>
      <c r="E104" s="80"/>
    </row>
    <row r="105" spans="1:5" ht="15.75" thickBot="1">
      <c r="A105" s="28" t="s">
        <v>18</v>
      </c>
      <c r="B105" s="95">
        <v>1</v>
      </c>
      <c r="C105" s="95"/>
      <c r="D105" s="27" t="s">
        <v>19</v>
      </c>
      <c r="E105" s="80"/>
    </row>
    <row r="106" spans="1:5" ht="26.25" thickBot="1">
      <c r="A106" s="29" t="s">
        <v>33</v>
      </c>
      <c r="B106" s="96"/>
      <c r="C106" s="96"/>
      <c r="D106" s="82" t="s">
        <v>21</v>
      </c>
      <c r="E106" s="78"/>
    </row>
    <row r="107" spans="1:5" ht="26.25" thickBot="1">
      <c r="A107" s="133" t="s">
        <v>73</v>
      </c>
      <c r="B107" s="96"/>
      <c r="C107" s="96"/>
      <c r="D107" s="125"/>
      <c r="E107" s="125"/>
    </row>
    <row r="108" spans="1:5" ht="15.75" thickBot="1">
      <c r="A108" s="84" t="s">
        <v>22</v>
      </c>
      <c r="B108" s="30" t="s">
        <v>102</v>
      </c>
      <c r="C108" s="30" t="s">
        <v>103</v>
      </c>
      <c r="D108" s="126"/>
      <c r="E108" s="127"/>
    </row>
    <row r="109" spans="1:5" ht="15.75" thickBot="1">
      <c r="A109" s="74"/>
      <c r="B109" s="30" t="s">
        <v>46</v>
      </c>
      <c r="C109" s="30" t="s">
        <v>104</v>
      </c>
      <c r="D109" s="126"/>
      <c r="E109" s="127"/>
    </row>
    <row r="110" spans="1:5" ht="15.75" thickBot="1">
      <c r="A110" s="42"/>
      <c r="B110" s="30" t="s">
        <v>105</v>
      </c>
      <c r="C110" s="30" t="s">
        <v>106</v>
      </c>
      <c r="D110" s="126"/>
      <c r="E110" s="127"/>
    </row>
    <row r="111" spans="1:5" ht="15.75" thickBot="1">
      <c r="A111" s="42"/>
      <c r="B111" s="28" t="s">
        <v>107</v>
      </c>
      <c r="C111" s="28" t="s">
        <v>108</v>
      </c>
      <c r="D111" s="126"/>
      <c r="E111" s="127"/>
    </row>
    <row r="112" spans="1:5" ht="26.25" thickBot="1">
      <c r="A112" s="42"/>
      <c r="B112" s="28" t="s">
        <v>109</v>
      </c>
      <c r="C112" s="28" t="s">
        <v>110</v>
      </c>
      <c r="D112" s="126"/>
      <c r="E112" s="127"/>
    </row>
    <row r="113" spans="1:5" ht="26.25" thickBot="1">
      <c r="A113" s="42"/>
      <c r="B113" s="28" t="s">
        <v>111</v>
      </c>
      <c r="C113" s="28" t="s">
        <v>112</v>
      </c>
      <c r="D113" s="122"/>
      <c r="E113" s="122"/>
    </row>
    <row r="114" spans="1:5" ht="26.25" thickBot="1">
      <c r="A114" s="42"/>
      <c r="B114" s="28" t="s">
        <v>113</v>
      </c>
      <c r="C114" s="28" t="s">
        <v>114</v>
      </c>
      <c r="D114" s="128"/>
      <c r="E114" s="129"/>
    </row>
    <row r="115" spans="1:5" ht="15.75" thickBot="1">
      <c r="A115" s="74"/>
      <c r="B115" s="28" t="s">
        <v>96</v>
      </c>
      <c r="C115" s="28" t="s">
        <v>115</v>
      </c>
      <c r="D115" s="96"/>
      <c r="E115" s="96"/>
    </row>
    <row r="116" spans="1:5" ht="15.75" thickBot="1">
      <c r="A116" s="75"/>
      <c r="B116" s="28" t="s">
        <v>100</v>
      </c>
      <c r="C116" s="54" t="s">
        <v>29</v>
      </c>
      <c r="D116" s="126"/>
      <c r="E116" s="127"/>
    </row>
    <row r="117" ht="15">
      <c r="B117" s="1"/>
    </row>
    <row r="118" ht="15.75" thickBot="1">
      <c r="B118" s="1"/>
    </row>
    <row r="119" spans="1:5" ht="26.25" thickBot="1">
      <c r="A119" s="69" t="s">
        <v>68</v>
      </c>
      <c r="B119" s="93" t="s">
        <v>16</v>
      </c>
      <c r="C119" s="93"/>
      <c r="D119" s="25" t="s">
        <v>17</v>
      </c>
      <c r="E119" s="70"/>
    </row>
    <row r="120" spans="1:5" ht="26.25" thickBot="1">
      <c r="A120" s="71" t="s">
        <v>150</v>
      </c>
      <c r="B120" s="121" t="s">
        <v>116</v>
      </c>
      <c r="C120" s="121"/>
      <c r="D120" s="27" t="s">
        <v>6</v>
      </c>
      <c r="E120" s="70"/>
    </row>
    <row r="121" spans="1:5" ht="15.75" thickBot="1">
      <c r="A121" s="28" t="s">
        <v>18</v>
      </c>
      <c r="B121" s="95">
        <v>1</v>
      </c>
      <c r="C121" s="95"/>
      <c r="D121" s="27" t="s">
        <v>19</v>
      </c>
      <c r="E121" s="70"/>
    </row>
    <row r="122" spans="1:5" ht="26.25" thickBot="1">
      <c r="A122" s="29" t="s">
        <v>33</v>
      </c>
      <c r="B122" s="96"/>
      <c r="C122" s="96"/>
      <c r="D122" s="76" t="s">
        <v>21</v>
      </c>
      <c r="E122" s="70"/>
    </row>
    <row r="123" spans="1:5" ht="26.25" thickBot="1">
      <c r="A123" s="39" t="s">
        <v>73</v>
      </c>
      <c r="B123" s="96"/>
      <c r="C123" s="96"/>
      <c r="D123" s="121"/>
      <c r="E123" s="121"/>
    </row>
    <row r="124" spans="1:5" ht="15.75" thickBot="1">
      <c r="A124" s="84" t="s">
        <v>22</v>
      </c>
      <c r="B124" s="72" t="s">
        <v>74</v>
      </c>
      <c r="C124" s="30" t="s">
        <v>14</v>
      </c>
      <c r="D124" s="96"/>
      <c r="E124" s="96"/>
    </row>
    <row r="125" spans="1:5" ht="15.75" thickBot="1">
      <c r="A125" s="42"/>
      <c r="B125" s="72" t="s">
        <v>117</v>
      </c>
      <c r="C125" s="30" t="s">
        <v>118</v>
      </c>
      <c r="D125" s="79"/>
      <c r="E125" s="80"/>
    </row>
    <row r="126" spans="1:5" ht="15.75" thickBot="1">
      <c r="A126" s="42"/>
      <c r="B126" s="53" t="s">
        <v>119</v>
      </c>
      <c r="C126" s="28" t="s">
        <v>120</v>
      </c>
      <c r="D126" s="85"/>
      <c r="E126" s="86"/>
    </row>
    <row r="127" spans="1:5" ht="15.75" thickBot="1">
      <c r="A127" s="42"/>
      <c r="B127" s="53" t="s">
        <v>121</v>
      </c>
      <c r="C127" s="28" t="s">
        <v>122</v>
      </c>
      <c r="D127" s="85"/>
      <c r="E127" s="86"/>
    </row>
    <row r="128" spans="1:5" ht="115.5" thickBot="1">
      <c r="A128" s="42"/>
      <c r="B128" s="53" t="s">
        <v>123</v>
      </c>
      <c r="C128" s="54" t="s">
        <v>151</v>
      </c>
      <c r="D128" s="79"/>
      <c r="E128" s="80"/>
    </row>
    <row r="129" spans="1:5" ht="15.75" thickBot="1">
      <c r="A129" s="42"/>
      <c r="B129" s="53" t="s">
        <v>79</v>
      </c>
      <c r="C129" s="28" t="s">
        <v>124</v>
      </c>
      <c r="D129" s="122"/>
      <c r="E129" s="122"/>
    </row>
    <row r="130" spans="1:5" ht="15.75" thickBot="1">
      <c r="A130" s="42"/>
      <c r="B130" s="53" t="s">
        <v>125</v>
      </c>
      <c r="C130" s="28" t="s">
        <v>126</v>
      </c>
      <c r="D130" s="81"/>
      <c r="E130" s="80"/>
    </row>
    <row r="131" spans="1:5" ht="15.75" thickBot="1">
      <c r="A131" s="42"/>
      <c r="B131" s="72" t="s">
        <v>127</v>
      </c>
      <c r="C131" s="30" t="s">
        <v>128</v>
      </c>
      <c r="D131" s="79"/>
      <c r="E131" s="80"/>
    </row>
    <row r="132" spans="1:5" ht="15.75" thickBot="1">
      <c r="A132" s="42"/>
      <c r="B132" s="53" t="s">
        <v>56</v>
      </c>
      <c r="C132" s="30" t="s">
        <v>129</v>
      </c>
      <c r="D132" s="81"/>
      <c r="E132" s="80"/>
    </row>
    <row r="133" spans="1:5" ht="15.75" thickBot="1">
      <c r="A133" s="42"/>
      <c r="B133" s="53" t="s">
        <v>130</v>
      </c>
      <c r="C133" s="28" t="s">
        <v>131</v>
      </c>
      <c r="D133" s="81"/>
      <c r="E133" s="80"/>
    </row>
    <row r="134" spans="1:5" ht="15.75" thickBot="1">
      <c r="A134" s="42"/>
      <c r="B134" s="53" t="s">
        <v>132</v>
      </c>
      <c r="C134" s="28" t="s">
        <v>133</v>
      </c>
      <c r="D134" s="122"/>
      <c r="E134" s="122"/>
    </row>
    <row r="135" spans="1:5" ht="26.25" thickBot="1">
      <c r="A135" s="42"/>
      <c r="B135" s="72" t="s">
        <v>72</v>
      </c>
      <c r="C135" s="28" t="s">
        <v>134</v>
      </c>
      <c r="D135" s="79"/>
      <c r="E135" s="80"/>
    </row>
    <row r="136" spans="1:5" ht="102.75" thickBot="1">
      <c r="A136" s="42"/>
      <c r="B136" s="53" t="s">
        <v>135</v>
      </c>
      <c r="C136" s="54" t="s">
        <v>136</v>
      </c>
      <c r="D136" s="79"/>
      <c r="E136" s="80"/>
    </row>
    <row r="137" spans="1:5" ht="15.75" thickBot="1">
      <c r="A137" s="42"/>
      <c r="B137" s="53" t="s">
        <v>137</v>
      </c>
      <c r="C137" s="54" t="s">
        <v>138</v>
      </c>
      <c r="D137" s="79"/>
      <c r="E137" s="80"/>
    </row>
    <row r="138" spans="1:5" ht="26.25" thickBot="1">
      <c r="A138" s="42"/>
      <c r="B138" s="53" t="s">
        <v>57</v>
      </c>
      <c r="C138" s="54" t="s">
        <v>58</v>
      </c>
      <c r="D138" s="79"/>
      <c r="E138" s="80"/>
    </row>
    <row r="139" spans="1:5" ht="51.75" thickBot="1">
      <c r="A139" s="42"/>
      <c r="B139" s="53" t="s">
        <v>59</v>
      </c>
      <c r="C139" s="54" t="s">
        <v>60</v>
      </c>
      <c r="D139" s="79"/>
      <c r="E139" s="80"/>
    </row>
    <row r="140" spans="1:5" ht="15.75" thickBot="1">
      <c r="A140" s="42"/>
      <c r="B140" s="53" t="s">
        <v>139</v>
      </c>
      <c r="C140" s="54" t="s">
        <v>140</v>
      </c>
      <c r="D140" s="79"/>
      <c r="E140" s="80"/>
    </row>
    <row r="141" spans="1:5" ht="15.75" thickBot="1">
      <c r="A141" s="42"/>
      <c r="B141" s="53" t="s">
        <v>65</v>
      </c>
      <c r="C141" s="54" t="s">
        <v>141</v>
      </c>
      <c r="D141" s="79"/>
      <c r="E141" s="80"/>
    </row>
    <row r="142" spans="1:5" ht="15.75" thickBot="1">
      <c r="A142" s="28" t="s">
        <v>100</v>
      </c>
      <c r="B142" s="110" t="s">
        <v>101</v>
      </c>
      <c r="C142" s="110"/>
      <c r="D142" s="111"/>
      <c r="E142" s="111"/>
    </row>
  </sheetData>
  <mergeCells count="77">
    <mergeCell ref="B120:C120"/>
    <mergeCell ref="B121:C121"/>
    <mergeCell ref="D123:E123"/>
    <mergeCell ref="D124:E124"/>
    <mergeCell ref="A23:E23"/>
    <mergeCell ref="A24:E24"/>
    <mergeCell ref="B25:C25"/>
    <mergeCell ref="B26:C26"/>
    <mergeCell ref="A29:A35"/>
    <mergeCell ref="D29:E29"/>
    <mergeCell ref="B31:B35"/>
    <mergeCell ref="C31:C35"/>
    <mergeCell ref="D31:E35"/>
    <mergeCell ref="D142:E142"/>
    <mergeCell ref="B142:C142"/>
    <mergeCell ref="D134:E134"/>
    <mergeCell ref="D129:E129"/>
    <mergeCell ref="B122:C122"/>
    <mergeCell ref="B123:C123"/>
    <mergeCell ref="D108:E108"/>
    <mergeCell ref="D113:E113"/>
    <mergeCell ref="B119:C119"/>
    <mergeCell ref="D109:E109"/>
    <mergeCell ref="D110:E110"/>
    <mergeCell ref="D111:E111"/>
    <mergeCell ref="D112:E112"/>
    <mergeCell ref="D114:E114"/>
    <mergeCell ref="D115:E115"/>
    <mergeCell ref="D116:E116"/>
    <mergeCell ref="B104:C104"/>
    <mergeCell ref="B105:C105"/>
    <mergeCell ref="B106:C106"/>
    <mergeCell ref="B107:C107"/>
    <mergeCell ref="D107:E107"/>
    <mergeCell ref="B99:C99"/>
    <mergeCell ref="D99:E99"/>
    <mergeCell ref="B103:C103"/>
    <mergeCell ref="D94:E94"/>
    <mergeCell ref="D89:E89"/>
    <mergeCell ref="B80:C80"/>
    <mergeCell ref="B81:C81"/>
    <mergeCell ref="B82:C82"/>
    <mergeCell ref="D83:E83"/>
    <mergeCell ref="B83:C83"/>
    <mergeCell ref="D84:E84"/>
    <mergeCell ref="A77:E77"/>
    <mergeCell ref="A78:E78"/>
    <mergeCell ref="B79:C79"/>
    <mergeCell ref="A60:A74"/>
    <mergeCell ref="D60:E60"/>
    <mergeCell ref="D74:E74"/>
    <mergeCell ref="B75:C75"/>
    <mergeCell ref="D75:E75"/>
    <mergeCell ref="B57:C57"/>
    <mergeCell ref="B58:C58"/>
    <mergeCell ref="B59:C59"/>
    <mergeCell ref="A53:E53"/>
    <mergeCell ref="B55:C55"/>
    <mergeCell ref="B56:C56"/>
    <mergeCell ref="A54:E54"/>
    <mergeCell ref="B43:C43"/>
    <mergeCell ref="B44:C44"/>
    <mergeCell ref="D49:E49"/>
    <mergeCell ref="D50:E50"/>
    <mergeCell ref="A45:A50"/>
    <mergeCell ref="D45:E45"/>
    <mergeCell ref="D48:E48"/>
    <mergeCell ref="A40:E40"/>
    <mergeCell ref="B42:C42"/>
    <mergeCell ref="A39:E39"/>
    <mergeCell ref="B41:C41"/>
    <mergeCell ref="B27:C27"/>
    <mergeCell ref="B28:C28"/>
    <mergeCell ref="B36:C36"/>
    <mergeCell ref="D36:E36"/>
    <mergeCell ref="A5:E5"/>
    <mergeCell ref="A6:E6"/>
  </mergeCells>
  <printOptions/>
  <pageMargins left="0.7" right="0.7" top="0.7875" bottom="0.78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2022-11-16T14:09:51Z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