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152" windowHeight="11352"/>
  </bookViews>
  <sheets>
    <sheet name="UJEP" sheetId="3" r:id="rId1"/>
  </sheets>
  <definedNames>
    <definedName name="_xlnm.Print_Area" localSheetId="0">UJEP!$A$1:$H$170</definedName>
  </definedNames>
  <calcPr calcId="145621"/>
</workbook>
</file>

<file path=xl/calcChain.xml><?xml version="1.0" encoding="utf-8"?>
<calcChain xmlns="http://schemas.openxmlformats.org/spreadsheetml/2006/main">
  <c r="G136" i="3" l="1"/>
  <c r="F136" i="3"/>
  <c r="H136" i="3" s="1"/>
  <c r="H158" i="3"/>
  <c r="H104" i="3"/>
  <c r="G132" i="3"/>
  <c r="F132" i="3"/>
  <c r="G131" i="3"/>
  <c r="F131" i="3"/>
  <c r="H131" i="3" s="1"/>
  <c r="G126" i="3"/>
  <c r="F126" i="3"/>
  <c r="G125" i="3"/>
  <c r="F125" i="3"/>
  <c r="G124" i="3"/>
  <c r="F124" i="3"/>
  <c r="H124" i="3" s="1"/>
  <c r="G122" i="3"/>
  <c r="F122" i="3"/>
  <c r="G120" i="3"/>
  <c r="F120" i="3"/>
  <c r="H120" i="3" s="1"/>
  <c r="G119" i="3"/>
  <c r="F119" i="3"/>
  <c r="H119" i="3" s="1"/>
  <c r="G118" i="3"/>
  <c r="F118" i="3"/>
  <c r="H118" i="3" s="1"/>
  <c r="G116" i="3"/>
  <c r="F116" i="3"/>
  <c r="H116" i="3" s="1"/>
  <c r="G114" i="3"/>
  <c r="F114" i="3"/>
  <c r="H114" i="3" s="1"/>
  <c r="G113" i="3"/>
  <c r="F113" i="3"/>
  <c r="H113" i="3" s="1"/>
  <c r="G111" i="3"/>
  <c r="F111" i="3"/>
  <c r="G109" i="3"/>
  <c r="F109" i="3"/>
  <c r="H109" i="3" s="1"/>
  <c r="G76" i="3"/>
  <c r="F76" i="3"/>
  <c r="H76" i="3" s="1"/>
  <c r="G72" i="3"/>
  <c r="F72" i="3"/>
  <c r="G71" i="3"/>
  <c r="F71" i="3"/>
  <c r="G70" i="3"/>
  <c r="F70" i="3"/>
  <c r="G69" i="3"/>
  <c r="F69" i="3"/>
  <c r="G68" i="3"/>
  <c r="F68" i="3"/>
  <c r="G67" i="3"/>
  <c r="F67" i="3"/>
  <c r="H67" i="3" s="1"/>
  <c r="G66" i="3"/>
  <c r="F66" i="3"/>
  <c r="G65" i="3"/>
  <c r="F65" i="3"/>
  <c r="H65" i="3" s="1"/>
  <c r="G64" i="3"/>
  <c r="F64" i="3"/>
  <c r="H64" i="3" s="1"/>
  <c r="G62" i="3"/>
  <c r="F62" i="3"/>
  <c r="H62" i="3" s="1"/>
  <c r="G60" i="3"/>
  <c r="F60" i="3"/>
  <c r="H60" i="3" s="1"/>
  <c r="G57" i="3"/>
  <c r="F57" i="3"/>
  <c r="H57" i="3" s="1"/>
  <c r="G51" i="3"/>
  <c r="F51" i="3"/>
  <c r="H51" i="3" s="1"/>
  <c r="G49" i="3"/>
  <c r="F49" i="3"/>
  <c r="G48" i="3"/>
  <c r="F48" i="3"/>
  <c r="H48" i="3" s="1"/>
  <c r="G46" i="3"/>
  <c r="F46" i="3"/>
  <c r="H46" i="3" s="1"/>
  <c r="G44" i="3"/>
  <c r="F44" i="3"/>
  <c r="H44" i="3" s="1"/>
  <c r="G42" i="3"/>
  <c r="F42" i="3"/>
  <c r="G41" i="3"/>
  <c r="F41" i="3"/>
  <c r="H41" i="3" s="1"/>
  <c r="G39" i="3"/>
  <c r="F39" i="3"/>
  <c r="H39" i="3" s="1"/>
  <c r="G37" i="3"/>
  <c r="F37" i="3"/>
  <c r="H37" i="3" s="1"/>
  <c r="G35" i="3"/>
  <c r="F35" i="3"/>
  <c r="G33" i="3"/>
  <c r="F33" i="3"/>
  <c r="H33" i="3" s="1"/>
  <c r="G32" i="3"/>
  <c r="F32" i="3"/>
  <c r="H32" i="3" s="1"/>
  <c r="G30" i="3"/>
  <c r="F30" i="3"/>
  <c r="G28" i="3"/>
  <c r="F28" i="3"/>
  <c r="G26" i="3"/>
  <c r="F26" i="3"/>
  <c r="G25" i="3"/>
  <c r="F25" i="3"/>
  <c r="G24" i="3"/>
  <c r="H24" i="3" s="1"/>
  <c r="F24" i="3"/>
  <c r="G22" i="3"/>
  <c r="F22" i="3"/>
  <c r="G20" i="3"/>
  <c r="H20" i="3" s="1"/>
  <c r="F20" i="3"/>
  <c r="G19" i="3"/>
  <c r="F19" i="3"/>
  <c r="G17" i="3"/>
  <c r="F17" i="3"/>
  <c r="H17" i="3" s="1"/>
  <c r="G15" i="3"/>
  <c r="F15" i="3"/>
  <c r="H15" i="3" s="1"/>
  <c r="G13" i="3"/>
  <c r="F13" i="3"/>
  <c r="H13" i="3" s="1"/>
  <c r="G11" i="3"/>
  <c r="F11" i="3"/>
  <c r="H11" i="3" s="1"/>
  <c r="G9" i="3"/>
  <c r="F9" i="3"/>
  <c r="H9" i="3" s="1"/>
  <c r="G8" i="3"/>
  <c r="F8" i="3"/>
  <c r="H8" i="3" s="1"/>
  <c r="G6" i="3"/>
  <c r="F6" i="3"/>
  <c r="H6" i="3" s="1"/>
  <c r="G4" i="3"/>
  <c r="H4" i="3" s="1"/>
  <c r="F4" i="3"/>
  <c r="H26" i="3" l="1"/>
  <c r="H19" i="3"/>
  <c r="H22" i="3"/>
  <c r="H25" i="3"/>
  <c r="H28" i="3"/>
  <c r="H49" i="3"/>
  <c r="H35" i="3"/>
  <c r="H42" i="3"/>
  <c r="H52" i="3" s="1"/>
  <c r="C162" i="3" s="1"/>
  <c r="H30" i="3"/>
  <c r="H66" i="3"/>
  <c r="H68" i="3"/>
  <c r="H70" i="3"/>
  <c r="H72" i="3"/>
  <c r="H71" i="3"/>
  <c r="H133" i="3"/>
  <c r="C167" i="3" s="1"/>
  <c r="H132" i="3"/>
  <c r="H126" i="3"/>
  <c r="H125" i="3"/>
  <c r="H73" i="3"/>
  <c r="C163" i="3" s="1"/>
  <c r="H122" i="3"/>
  <c r="H111" i="3"/>
  <c r="H127" i="3" s="1"/>
  <c r="C166" i="3" s="1"/>
  <c r="H69" i="3"/>
  <c r="C164" i="3"/>
  <c r="C168" i="3"/>
  <c r="C169" i="3"/>
  <c r="C165" i="3"/>
  <c r="C170" i="3" l="1"/>
</calcChain>
</file>

<file path=xl/sharedStrings.xml><?xml version="1.0" encoding="utf-8"?>
<sst xmlns="http://schemas.openxmlformats.org/spreadsheetml/2006/main" count="445" uniqueCount="221">
  <si>
    <t>Vzduchotechnické zařízení pro objekt MFC</t>
  </si>
  <si>
    <t>Kód položky</t>
  </si>
  <si>
    <t>Zkrácený popis</t>
  </si>
  <si>
    <t>Množství</t>
  </si>
  <si>
    <t>MJ</t>
  </si>
  <si>
    <t>Cena jednotková</t>
  </si>
  <si>
    <t>Cena celkem za roční servis</t>
  </si>
  <si>
    <t>1.</t>
  </si>
  <si>
    <t>Velká přednášková místnost</t>
  </si>
  <si>
    <t>1.1.</t>
  </si>
  <si>
    <t>Sestavná vzduchotechnická jednotka ERATO 4/O-149D/1, uspořádání nad sebou, vnitřní provedení, rotační rekuperátor , obslužná strana vlevo 
DOSPEL</t>
  </si>
  <si>
    <t>kpl.</t>
  </si>
  <si>
    <t>2.</t>
  </si>
  <si>
    <t>Střední přednášková místnost</t>
  </si>
  <si>
    <t>2.1.</t>
  </si>
  <si>
    <t>Sestavná vzduchotechnická jednotka ERATO 2/O-149D/1, 
uspořádání nad sebou, vnitřní provedení, rotační 
rekuperátor, obslužná strana vlevo, DOSPEL</t>
  </si>
  <si>
    <t>3.</t>
  </si>
  <si>
    <t>Malé přednáškové místnosti (2x)</t>
  </si>
  <si>
    <t>3.1.</t>
  </si>
  <si>
    <t>Sestavná vzduchotechnická jednotka ERATO 38 O/C,H,V,, 
uspořádání nad sebou, vnitřní provedení, rotační 
rekuperátor, obslužná strana vpravo , DOSPEL</t>
  </si>
  <si>
    <t>3.1.A</t>
  </si>
  <si>
    <t>Sestavná vzduchotechnická jednotka ERATO 38 O/C,H,V, 
uspořádání nad sebou, vnitřní provedení, rotační 
rekuperátor, obslužná strana vpravo, Dospel</t>
  </si>
  <si>
    <t>4.</t>
  </si>
  <si>
    <t>Foyer</t>
  </si>
  <si>
    <t>4.1.</t>
  </si>
  <si>
    <t>Sestavná vzduchotechnická jednotka ERATO 71 O/C, H,V, 
uspořádání nad sebou, vnitřní provedení, rotační 
rekuperátor, obslužná strana vpravo, DOSPEL</t>
  </si>
  <si>
    <t>6.</t>
  </si>
  <si>
    <t>Centrální archiv</t>
  </si>
  <si>
    <t>6.1.</t>
  </si>
  <si>
    <t>Sestavná vzduchotechnická jednotka ERATO 0/NW-213E, 
uspořádání nad sebou, vnitřní provedení, směšovací 
komora , DOSPEL</t>
  </si>
  <si>
    <t>7.</t>
  </si>
  <si>
    <t>Zázemí střední přednáškové místnosti 2np</t>
  </si>
  <si>
    <t>7.1.</t>
  </si>
  <si>
    <t>Axiální ventilátor - Například typ: SILENT 300 plus CRZ</t>
  </si>
  <si>
    <t>ks</t>
  </si>
  <si>
    <t>8.</t>
  </si>
  <si>
    <t>Místnost nouzového osvětlení 2pp</t>
  </si>
  <si>
    <t>8.1.</t>
  </si>
  <si>
    <t>10.</t>
  </si>
  <si>
    <t>Dveřní clona</t>
  </si>
  <si>
    <t>10.1.</t>
  </si>
  <si>
    <t>Dveřní clona vertikální, komfortní - designová COMPACT 
včetněAutomatické regulace DITRONIC, ventilátor 
víceotáčkový, dveřní kontakt, Elektrotermického dvoucest. 
Ventilu s pohonem Stavoklima</t>
  </si>
  <si>
    <t>10.2.</t>
  </si>
  <si>
    <t>Dveřní clona podstropní, komfortní - THCP - 200-3 - L1iN Ditronic -včetněAutomatické regulace DITRONIC, ventilátor víceotáčkový, dveřní kontakt, Elektrotermického dvoucest. Ventilu s pohonem   
Stavoklima</t>
  </si>
  <si>
    <t>11.</t>
  </si>
  <si>
    <t>Zásobovací dvůr 2pp</t>
  </si>
  <si>
    <t>11.1.</t>
  </si>
  <si>
    <t>Radiální ventilátor - Například typ: ILT/4-250 
včetněpružných manžet IAE - 2ks</t>
  </si>
  <si>
    <t>12.</t>
  </si>
  <si>
    <t>Rozvody elektro 2pp</t>
  </si>
  <si>
    <t>12.1.</t>
  </si>
  <si>
    <t>Radiální ventilátor - Například typ: ILT/6-400 
včetněpružných manžet IAE - 2ks</t>
  </si>
  <si>
    <t>12.1.A</t>
  </si>
  <si>
    <t>Radiální ventilátor - Například typ: ILT/6-355 
včetněpružných manžet IAE - 2ks</t>
  </si>
  <si>
    <t>12.1.B</t>
  </si>
  <si>
    <t>Radiální ventilátor do kruhového potrubí - Například typ: MIXVENT TD 500/160 včetně: pružných upínacích spon 
VBM 2ks, samočinné přetlakové klapky RSK 160</t>
  </si>
  <si>
    <t>13.</t>
  </si>
  <si>
    <t>Strojovna chlazení + út</t>
  </si>
  <si>
    <t>13.1.</t>
  </si>
  <si>
    <t>Radiální ventilátor do kruhového potrubí - Například typ: MIXVENT TD 2000/315 včetně: pružných upínacích spon VBM 2ks, samočinné přetlakové klapky RSK 315</t>
  </si>
  <si>
    <t>14.</t>
  </si>
  <si>
    <t>Sklad odpadků</t>
  </si>
  <si>
    <t>14.1.</t>
  </si>
  <si>
    <t xml:space="preserve">Radiální ventilátor do kruhového potrubí - Například typ: MIXVENT TD 800/200 včetně: pružných upínacích spon 
VBM 2ks, samočinné přetlakové klapky RSK 200 </t>
  </si>
  <si>
    <t>15.</t>
  </si>
  <si>
    <t>WC muži a ženy, úklid v 1PP</t>
  </si>
  <si>
    <t>15.1.</t>
  </si>
  <si>
    <t>Radiální ventilátor do kruhového potrubí - Například typ: MIXVENT TD 800/200 včetně: pružných upínacích spon VBM 2ks, samočinné přetlakové klapky RSK 200</t>
  </si>
  <si>
    <t>15.2.</t>
  </si>
  <si>
    <t>Radiální ventilátor do kruhového potrubí - Například typ: 
MIXVENT TD 350/125 včetně: pružných upínacích spon 
VBM 2ks, samočinné přetlakové klapky RSK 125</t>
  </si>
  <si>
    <t>20.</t>
  </si>
  <si>
    <t>WC muži a ženy v 1-4NP</t>
  </si>
  <si>
    <t>20.1.</t>
  </si>
  <si>
    <t>Radiální ventilátor do kruhového potrubí - Například typ: 
MIXVENT TD 800/200 včetně: pružných upínacích spon 
VBM 2ks, samočinné přetlakové klapky RSK 200</t>
  </si>
  <si>
    <t>21.</t>
  </si>
  <si>
    <t>Kuchyňka 1PP - 4NP</t>
  </si>
  <si>
    <t>21.1.</t>
  </si>
  <si>
    <t>Radiální ventilátor do kruhového potrubí - Například typ: 
MIXVENT TD 500/160 včetně: pružných upínacích spon 
VBM 2ks, samočinné přetlakové klapky RSK 160</t>
  </si>
  <si>
    <t>23.</t>
  </si>
  <si>
    <t>WC účinkující</t>
  </si>
  <si>
    <t>23.1.</t>
  </si>
  <si>
    <t>24.</t>
  </si>
  <si>
    <t>DIESEL 2pp</t>
  </si>
  <si>
    <t>24.1.</t>
  </si>
  <si>
    <t>Axiální ventilátor - Například typ: TCBT/4-630H - přívod 
vzduchu 
včetně: pružné připojovací manžety ACOP 2ks</t>
  </si>
  <si>
    <t>26.</t>
  </si>
  <si>
    <t>Šatna účinkujících, velký sál</t>
  </si>
  <si>
    <t>26.1.</t>
  </si>
  <si>
    <t>29.</t>
  </si>
  <si>
    <t xml:space="preserve">WC pod velkou přednáškovou místností </t>
  </si>
  <si>
    <t>29.1.</t>
  </si>
  <si>
    <t>30.</t>
  </si>
  <si>
    <t>Režie velké přednáškové místnosti</t>
  </si>
  <si>
    <t>30.1.</t>
  </si>
  <si>
    <t>Sestavná vzduchotechnická jednotka DEIMOS 0/N-21A/1, 
montáž pod strop, vnitřní provedení, přívodní, Dospel</t>
  </si>
  <si>
    <t>30.2.</t>
  </si>
  <si>
    <t>Odsávací ventilátorový díl, DEIMOS 0/W-128A, vnitřní 
provedení</t>
  </si>
  <si>
    <t>33.</t>
  </si>
  <si>
    <t>WC 2. a 3. NP</t>
  </si>
  <si>
    <t>33.1.</t>
  </si>
  <si>
    <t>34.</t>
  </si>
  <si>
    <t>Větrání výtahových šachet</t>
  </si>
  <si>
    <t>P1</t>
  </si>
  <si>
    <t>Požární větrání chráněné únikové cesty typu B</t>
  </si>
  <si>
    <t>P1.1.</t>
  </si>
  <si>
    <t>Ventilátorová sestava-jednotka ve venkovním provedení - 
přívod vzduchu 
TAMPA 1/N, DOSPEL</t>
  </si>
  <si>
    <t>-</t>
  </si>
  <si>
    <t>Regulátor diferenčního tlaku - Například typ: VRP-STP a 
převodník VFP100 (Belimo)</t>
  </si>
  <si>
    <t>P2</t>
  </si>
  <si>
    <t>P2.1.</t>
  </si>
  <si>
    <t>Ventilátorová sestava-jednotka ve venkovním provedení - 
přívod vzduchu , 
TAMPA 1/N, DOSPEL</t>
  </si>
  <si>
    <t>P3</t>
  </si>
  <si>
    <t>P3.1.</t>
  </si>
  <si>
    <t>KS</t>
  </si>
  <si>
    <t>Požární větrání - nucený odvod tepla a kouře - OTK</t>
  </si>
  <si>
    <t>KS-P 1.1/N1</t>
  </si>
  <si>
    <t>OTK ventilátor V1-BVAXN 12/56/800 M-D - (foyer)</t>
  </si>
  <si>
    <t>OTK ventilátor V5-BVAXN 12/56/1120 M-D - (foyer)</t>
  </si>
  <si>
    <t>KS-P 1.2/N1</t>
  </si>
  <si>
    <t>OTK ventilátor V6-BVAXN 12/56/1000 M-D - (přednáškový 
sál)</t>
  </si>
  <si>
    <t>OTK ventilátor V7-BVAXN 12/56/1000 M-D - (přednáškový 
sál)</t>
  </si>
  <si>
    <t>KS-N 2.1/N3</t>
  </si>
  <si>
    <t>OTK ventilátor V4-BVAXN 12/56/710 M-D - (foyer)</t>
  </si>
  <si>
    <t>KS-N 2.2/N3</t>
  </si>
  <si>
    <t>OTK ventilátor V2-BVAXN 12/56/710 M-D - (sál)</t>
  </si>
  <si>
    <t>OTK ventilátor V3-BVAXN 12/56/710 M-D - (sál)</t>
  </si>
  <si>
    <t>OTK ventilátor V8-BVAXN 12/56/1000 M-D - (sál)</t>
  </si>
  <si>
    <t>KS-P 1.2/N2</t>
  </si>
  <si>
    <t>OTK ventilátor V9-BVAXN 12/56/1250 M-D - (přednáškový 
sál)</t>
  </si>
  <si>
    <t>Cena celkem za 1/2 servis</t>
  </si>
  <si>
    <t>Požární odvětrání CHÚC objektu MFC</t>
  </si>
  <si>
    <t>ZOTK</t>
  </si>
  <si>
    <t>Zařízení pro odvod tepla a kouře objekt MFC</t>
  </si>
  <si>
    <t>KNIHOVNA 5NP</t>
  </si>
  <si>
    <t>Sestavná vzduchotechnická jednotka ve venkovním 
provedení 
typ: TAMPA 159 O/C,H, DOSPEL</t>
  </si>
  <si>
    <t>SKLADY KNIH 2PP-1PP</t>
  </si>
  <si>
    <t>Sestavná vzduchotechnická jednotka
Typ ERATO 1/X-149C/1,DOSPEL</t>
  </si>
  <si>
    <t>Kavárna 2NP</t>
  </si>
  <si>
    <t>Sestavná vzduchotechnická jednotka ve vnitřním 
provedení
typ: ERATO 1/X-149C/1, DOSPEL</t>
  </si>
  <si>
    <t>3.2.</t>
  </si>
  <si>
    <t>Radiální ventilátor do kruhového potrubí Například typ: 
MIXVENT TD 800/200 včetně: pružných upínacích 
spon VBM 2ks, samočinné přetlakové klapky RSK200</t>
  </si>
  <si>
    <t>Vstupní hala, prodejna knih 1NP</t>
  </si>
  <si>
    <t>Sestavná vzduchotechnická jednotka ve vnitřním 
provedení 
typ: ERATO 1/NW-213E, DOSPEL</t>
  </si>
  <si>
    <t>Strojovna v 1PP a v 6PP</t>
  </si>
  <si>
    <t>Sestavná vzduchotechnická jednotka ve vnitřním 
provedení - podstropní provedení - přívod vzduchu
Typ: DEIMOS 0/N-5A/1</t>
  </si>
  <si>
    <t>6.2.</t>
  </si>
  <si>
    <t>Vzduchotechnická jednotka ve vnitřním provedení - 
podstropní provedení - odvod vzduchu   
Typ: DEIMOS 0/W-0A/1</t>
  </si>
  <si>
    <t>6.3.</t>
  </si>
  <si>
    <t>Axiální ventilátor pro nástěnnou montáž, Například typ: 
HCFB/4 - 315</t>
  </si>
  <si>
    <t>9.</t>
  </si>
  <si>
    <t>Odpadky 2PP</t>
  </si>
  <si>
    <t>9.1.</t>
  </si>
  <si>
    <t>Radiální ventilátor do kruhového potrubí, typ: RM 250 
včetně: pružných upínacích spon VBM- 2ks , 
Elektrodesign</t>
  </si>
  <si>
    <t>Sociální zařízení, výtahové šachty</t>
  </si>
  <si>
    <t>Radiální ventilátor do kruhového potrubí , Například 
typ: MIXVENT TD 500/160 včetně: pružných 
upínacích spon 2ks, samočinné přetlakové klapky 
RSK 160</t>
  </si>
  <si>
    <t>Radiální ventilátor do kruhového potrubí, Například 
typ: MIXVENT TD 800/200 včetně: pružných 
upínacích spon 2ks, samočinné přetlakové klapky 
RSK 200</t>
  </si>
  <si>
    <t>10.3.</t>
  </si>
  <si>
    <t>Radiální nástěnný ventilátor Například typ: SP / 2 
včetně: zpětné klapky (kuchyňky)</t>
  </si>
  <si>
    <t>Požární větrání "CHÚC B"</t>
  </si>
  <si>
    <t>Ventilátorová sestava-jednotka ve venkovním 
provedení - přívod vzduchu , 
typ: TAMPA 2/N-0A1, DOSPEL</t>
  </si>
  <si>
    <t>P1.2.</t>
  </si>
  <si>
    <t>Uzavírací klapka s protiběžnými listy 1000x630.S, 
vč. servopohonu Například typ: Belimo NM 24A - 
10Nm</t>
  </si>
  <si>
    <t>Požární odvětrání CHÚC objektu VK</t>
  </si>
  <si>
    <t>Vzduchotechnické zařízení pro objekt VK</t>
  </si>
  <si>
    <t>Zařízení pro odvod tepla a kouře objekt VK</t>
  </si>
  <si>
    <t>Vzduchotechnika - spotřební materiál - filtry</t>
  </si>
  <si>
    <t>V ceně dodávky je: výměna, doprava a ekologická likvidace fitračních vložek</t>
  </si>
  <si>
    <t>Jednotky UJEP - MFC</t>
  </si>
  <si>
    <r>
      <rPr>
        <sz val="8"/>
        <rFont val="Arial"/>
      </rPr>
      <t>PŘÍVOD</t>
    </r>
  </si>
  <si>
    <r>
      <rPr>
        <sz val="8"/>
        <rFont val="Arial"/>
      </rPr>
      <t>ODVOD</t>
    </r>
  </si>
  <si>
    <r>
      <rPr>
        <sz val="8"/>
        <rFont val="Arial"/>
      </rPr>
      <t>Pozice</t>
    </r>
  </si>
  <si>
    <r>
      <rPr>
        <sz val="8"/>
        <rFont val="Arial"/>
      </rPr>
      <t>Typ jednotky</t>
    </r>
  </si>
  <si>
    <r>
      <rPr>
        <sz val="8"/>
        <rFont val="Arial"/>
      </rPr>
      <t>Stupeň filtrace</t>
    </r>
  </si>
  <si>
    <r>
      <rPr>
        <sz val="8"/>
        <rFont val="Arial"/>
      </rPr>
      <t>Rozměr filtru [mm]</t>
    </r>
  </si>
  <si>
    <r>
      <rPr>
        <sz val="8"/>
        <rFont val="Arial"/>
      </rPr>
      <t>Typ filtru</t>
    </r>
  </si>
  <si>
    <r>
      <rPr>
        <sz val="8"/>
        <rFont val="Arial"/>
      </rPr>
      <t>Počet kusů</t>
    </r>
  </si>
  <si>
    <r>
      <rPr>
        <sz val="8"/>
        <rFont val="Arial"/>
      </rPr>
      <t>Celková cena</t>
    </r>
  </si>
  <si>
    <r>
      <rPr>
        <sz val="8"/>
        <rFont val="Arial"/>
      </rPr>
      <t>1.1.</t>
    </r>
  </si>
  <si>
    <r>
      <rPr>
        <sz val="8"/>
        <rFont val="Arial"/>
      </rPr>
      <t>ERATO 4/O-149D</t>
    </r>
  </si>
  <si>
    <r>
      <rPr>
        <sz val="8"/>
        <rFont val="Arial"/>
      </rPr>
      <t>EU 5</t>
    </r>
  </si>
  <si>
    <r>
      <rPr>
        <sz val="8"/>
        <rFont val="Arial"/>
      </rPr>
      <t>592x542</t>
    </r>
  </si>
  <si>
    <r>
      <rPr>
        <sz val="8"/>
        <rFont val="Arial"/>
      </rPr>
      <t>Kapsový</t>
    </r>
  </si>
  <si>
    <r>
      <rPr>
        <sz val="8"/>
        <rFont val="Arial"/>
      </rPr>
      <t>EU 4</t>
    </r>
  </si>
  <si>
    <r>
      <rPr>
        <sz val="8"/>
        <rFont val="Arial"/>
      </rPr>
      <t>592x287</t>
    </r>
  </si>
  <si>
    <r>
      <rPr>
        <sz val="8"/>
        <rFont val="Arial"/>
      </rPr>
      <t>2.1.</t>
    </r>
  </si>
  <si>
    <r>
      <rPr>
        <sz val="8"/>
        <rFont val="Arial"/>
      </rPr>
      <t>ERATO 2/O-149D</t>
    </r>
  </si>
  <si>
    <r>
      <rPr>
        <sz val="8"/>
        <rFont val="Arial"/>
      </rPr>
      <t>592x592</t>
    </r>
  </si>
  <si>
    <r>
      <rPr>
        <sz val="8"/>
        <rFont val="Arial"/>
      </rPr>
      <t>287x592</t>
    </r>
  </si>
  <si>
    <r>
      <rPr>
        <sz val="8"/>
        <rFont val="Arial"/>
      </rPr>
      <t>ERATO 38 O/C;H;V</t>
    </r>
  </si>
  <si>
    <r>
      <rPr>
        <sz val="8"/>
        <rFont val="Arial"/>
      </rPr>
      <t>428x428</t>
    </r>
  </si>
  <si>
    <r>
      <rPr>
        <sz val="8"/>
        <rFont val="Arial"/>
      </rPr>
      <t>3.1A</t>
    </r>
  </si>
  <si>
    <r>
      <rPr>
        <sz val="8"/>
        <rFont val="Arial"/>
      </rPr>
      <t>ERATO 71 O/C;H</t>
    </r>
  </si>
  <si>
    <r>
      <rPr>
        <sz val="8"/>
        <rFont val="Arial"/>
      </rPr>
      <t>ERATO 0/NW-213E</t>
    </r>
  </si>
  <si>
    <r>
      <rPr>
        <sz val="8"/>
        <rFont val="Arial"/>
      </rPr>
      <t>592x386</t>
    </r>
  </si>
  <si>
    <r>
      <rPr>
        <sz val="8"/>
        <rFont val="Arial"/>
      </rPr>
      <t>DEIMOS 0/N-21A</t>
    </r>
  </si>
  <si>
    <r>
      <rPr>
        <sz val="8"/>
        <rFont val="Arial"/>
      </rPr>
      <t>592x287x600</t>
    </r>
  </si>
  <si>
    <r>
      <rPr>
        <sz val="8"/>
        <rFont val="Arial"/>
      </rPr>
      <t>P 1.1</t>
    </r>
  </si>
  <si>
    <r>
      <rPr>
        <sz val="8"/>
        <rFont val="Arial"/>
      </rPr>
      <t>TAMPA 1/N-0A</t>
    </r>
  </si>
  <si>
    <r>
      <rPr>
        <sz val="8"/>
        <rFont val="Arial"/>
      </rPr>
      <t>Jednotka bez filtrace</t>
    </r>
  </si>
  <si>
    <r>
      <rPr>
        <sz val="8"/>
        <rFont val="Arial"/>
      </rPr>
      <t>P 2.1</t>
    </r>
  </si>
  <si>
    <r>
      <rPr>
        <sz val="8"/>
        <rFont val="Arial"/>
      </rPr>
      <t>TAMPA 2/N-0A</t>
    </r>
  </si>
  <si>
    <r>
      <rPr>
        <sz val="8"/>
        <rFont val="Arial"/>
        <family val="2"/>
        <charset val="238"/>
      </rPr>
      <t>Celková cena</t>
    </r>
  </si>
  <si>
    <r>
      <rPr>
        <sz val="8"/>
        <rFont val="Arial"/>
      </rPr>
      <t>TAMPA 159 O/C;H;V</t>
    </r>
  </si>
  <si>
    <r>
      <rPr>
        <sz val="8"/>
        <rFont val="Arial"/>
      </rPr>
      <t>592X287</t>
    </r>
  </si>
  <si>
    <r>
      <rPr>
        <sz val="8"/>
        <rFont val="Arial"/>
      </rPr>
      <t>AIR COM 03.00</t>
    </r>
  </si>
  <si>
    <r>
      <rPr>
        <sz val="8"/>
        <rFont val="Arial"/>
      </rPr>
      <t>592×402x360</t>
    </r>
  </si>
  <si>
    <r>
      <rPr>
        <sz val="8"/>
        <rFont val="Arial"/>
      </rPr>
      <t>592×287x360</t>
    </r>
  </si>
  <si>
    <r>
      <rPr>
        <sz val="8"/>
        <rFont val="Arial"/>
      </rPr>
      <t>ERATO 1/X-149C</t>
    </r>
  </si>
  <si>
    <r>
      <rPr>
        <sz val="8"/>
        <rFont val="Arial"/>
      </rPr>
      <t>ERATO 1/NW-213E</t>
    </r>
  </si>
  <si>
    <r>
      <rPr>
        <sz val="8"/>
        <rFont val="Arial"/>
      </rPr>
      <t>DEIMOS 0/N-5A</t>
    </r>
  </si>
  <si>
    <r>
      <rPr>
        <sz val="8"/>
        <rFont val="Arial"/>
      </rPr>
      <t>DEIMOS 0/W-0A</t>
    </r>
  </si>
  <si>
    <t>Vzduchotechnika - spotřební materiál - filtry. V ceně dodávky je: výměna, doprava a ekologická likvidace fitračních vložek</t>
  </si>
  <si>
    <t>Rozměr filtru [mm]</t>
  </si>
  <si>
    <t>REKAPITULACE CN</t>
  </si>
  <si>
    <t>Vzduchotechnika - spotřební materiál - filtry MFC</t>
  </si>
  <si>
    <t>Vzduchotechnika - spotřební materiál - filtry VK</t>
  </si>
  <si>
    <t>CENA CELKEM / ROK</t>
  </si>
  <si>
    <t>pol.</t>
  </si>
  <si>
    <t>5.</t>
  </si>
  <si>
    <t>SUMA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</si>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</sst>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Kč&quot;"/>
    <numFmt numFmtId="165" formatCode="###0;###0"/>
    <numFmt numFmtId="166" formatCode="#,##0.00\ &quot;Kč&quot;;[Red]#,##0.00\ &quot;Kč&quot;"/>
    <numFmt numFmtId="167" formatCode="###0.0;###0.0"/>
    <numFmt numFmtId="168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Arial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Times New Roman"/>
      <charset val="204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i/>
      <sz val="10"/>
      <name val="Calibri"/>
      <family val="2"/>
      <charset val="238"/>
    </font>
    <font>
      <sz val="10"/>
      <name val="Times New Roman"/>
      <charset val="204"/>
    </font>
    <font>
      <sz val="8"/>
      <name val="Arial"/>
      <family val="2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164" fontId="0" fillId="0" borderId="0" xfId="0" applyNumberFormat="1"/>
    <xf numFmtId="166" fontId="2" fillId="3" borderId="0" xfId="1" applyNumberFormat="1" applyFont="1" applyFill="1" applyBorder="1" applyAlignment="1">
      <alignment horizontal="right" vertical="top" wrapText="1"/>
    </xf>
    <xf numFmtId="0" fontId="1" fillId="3" borderId="15" xfId="1" applyFont="1" applyFill="1" applyBorder="1" applyAlignment="1">
      <alignment vertical="top" wrapText="1"/>
    </xf>
    <xf numFmtId="166" fontId="0" fillId="0" borderId="0" xfId="0" applyNumberForma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8" xfId="0" applyFont="1" applyBorder="1"/>
    <xf numFmtId="16" fontId="7" fillId="0" borderId="7" xfId="0" applyNumberFormat="1" applyFont="1" applyBorder="1"/>
    <xf numFmtId="0" fontId="7" fillId="0" borderId="10" xfId="0" applyFont="1" applyBorder="1"/>
    <xf numFmtId="0" fontId="6" fillId="0" borderId="4" xfId="0" applyFont="1" applyBorder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4" xfId="0" applyFont="1" applyFill="1" applyBorder="1" applyAlignment="1">
      <alignment wrapText="1"/>
    </xf>
    <xf numFmtId="164" fontId="5" fillId="0" borderId="0" xfId="0" applyNumberFormat="1" applyFont="1"/>
    <xf numFmtId="0" fontId="6" fillId="0" borderId="11" xfId="0" applyFont="1" applyBorder="1"/>
    <xf numFmtId="0" fontId="6" fillId="0" borderId="12" xfId="0" applyFont="1" applyBorder="1" applyAlignment="1">
      <alignment wrapText="1"/>
    </xf>
    <xf numFmtId="0" fontId="6" fillId="0" borderId="12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9" fillId="3" borderId="16" xfId="1" applyFont="1" applyFill="1" applyBorder="1" applyAlignment="1">
      <alignment vertical="top" wrapText="1"/>
    </xf>
    <xf numFmtId="0" fontId="9" fillId="3" borderId="14" xfId="1" applyFont="1" applyFill="1" applyBorder="1" applyAlignment="1">
      <alignment horizontal="left" vertical="top" wrapText="1"/>
    </xf>
    <xf numFmtId="0" fontId="9" fillId="3" borderId="15" xfId="1" applyFont="1" applyFill="1" applyBorder="1" applyAlignment="1">
      <alignment vertical="top" wrapText="1"/>
    </xf>
    <xf numFmtId="0" fontId="9" fillId="3" borderId="15" xfId="1" applyFont="1" applyFill="1" applyBorder="1" applyAlignment="1">
      <alignment horizontal="left" vertical="top" wrapText="1"/>
    </xf>
    <xf numFmtId="0" fontId="9" fillId="3" borderId="18" xfId="1" applyFont="1" applyFill="1" applyBorder="1" applyAlignment="1">
      <alignment horizontal="left" vertical="top" wrapText="1"/>
    </xf>
    <xf numFmtId="0" fontId="9" fillId="3" borderId="21" xfId="1" applyFont="1" applyFill="1" applyBorder="1" applyAlignment="1">
      <alignment horizontal="left" vertical="center" wrapText="1"/>
    </xf>
    <xf numFmtId="0" fontId="9" fillId="3" borderId="19" xfId="1" applyFont="1" applyFill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165" fontId="10" fillId="3" borderId="15" xfId="1" applyNumberFormat="1" applyFont="1" applyFill="1" applyBorder="1" applyAlignment="1">
      <alignment horizontal="center" vertical="top" wrapText="1"/>
    </xf>
    <xf numFmtId="166" fontId="3" fillId="3" borderId="14" xfId="1" applyNumberFormat="1" applyFont="1" applyFill="1" applyBorder="1" applyAlignment="1">
      <alignment vertical="top" wrapText="1"/>
    </xf>
    <xf numFmtId="0" fontId="9" fillId="3" borderId="22" xfId="1" applyFont="1" applyFill="1" applyBorder="1" applyAlignment="1">
      <alignment horizontal="left" vertical="center" wrapText="1"/>
    </xf>
    <xf numFmtId="0" fontId="9" fillId="3" borderId="20" xfId="1" applyFont="1" applyFill="1" applyBorder="1" applyAlignment="1">
      <alignment vertical="center" wrapText="1"/>
    </xf>
    <xf numFmtId="0" fontId="9" fillId="3" borderId="20" xfId="1" applyFont="1" applyFill="1" applyBorder="1" applyAlignment="1">
      <alignment horizontal="center" vertical="center" wrapText="1"/>
    </xf>
    <xf numFmtId="167" fontId="10" fillId="3" borderId="14" xfId="1" applyNumberFormat="1" applyFont="1" applyFill="1" applyBorder="1" applyAlignment="1">
      <alignment horizontal="left" vertical="top" wrapText="1"/>
    </xf>
    <xf numFmtId="0" fontId="9" fillId="3" borderId="15" xfId="1" applyFont="1" applyFill="1" applyBorder="1" applyAlignment="1">
      <alignment horizontal="center" vertical="top" wrapText="1"/>
    </xf>
    <xf numFmtId="166" fontId="3" fillId="3" borderId="21" xfId="1" applyNumberFormat="1" applyFont="1" applyFill="1" applyBorder="1" applyAlignment="1">
      <alignment vertical="top" wrapText="1"/>
    </xf>
    <xf numFmtId="0" fontId="9" fillId="3" borderId="17" xfId="1" applyFont="1" applyFill="1" applyBorder="1" applyAlignment="1">
      <alignment horizontal="left" vertical="top" wrapText="1"/>
    </xf>
    <xf numFmtId="166" fontId="3" fillId="3" borderId="8" xfId="1" applyNumberFormat="1" applyFont="1" applyFill="1" applyBorder="1" applyAlignment="1">
      <alignment vertical="top" wrapText="1"/>
    </xf>
    <xf numFmtId="166" fontId="3" fillId="3" borderId="22" xfId="1" applyNumberFormat="1" applyFont="1" applyFill="1" applyBorder="1" applyAlignment="1">
      <alignment vertical="top" wrapText="1"/>
    </xf>
    <xf numFmtId="0" fontId="11" fillId="3" borderId="23" xfId="1" applyFont="1" applyFill="1" applyBorder="1" applyAlignment="1">
      <alignment horizontal="left" vertical="top" wrapText="1"/>
    </xf>
    <xf numFmtId="165" fontId="10" fillId="3" borderId="18" xfId="1" applyNumberFormat="1" applyFont="1" applyFill="1" applyBorder="1" applyAlignment="1">
      <alignment horizontal="center" vertical="top" wrapText="1"/>
    </xf>
    <xf numFmtId="166" fontId="3" fillId="3" borderId="14" xfId="1" applyNumberFormat="1" applyFont="1" applyFill="1" applyBorder="1" applyAlignment="1">
      <alignment horizontal="right" vertical="top" wrapText="1"/>
    </xf>
    <xf numFmtId="165" fontId="10" fillId="3" borderId="18" xfId="1" applyNumberFormat="1" applyFont="1" applyFill="1" applyBorder="1" applyAlignment="1">
      <alignment vertical="top" wrapText="1"/>
    </xf>
    <xf numFmtId="166" fontId="12" fillId="0" borderId="0" xfId="0" applyNumberFormat="1" applyFont="1"/>
    <xf numFmtId="0" fontId="7" fillId="0" borderId="2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9" fillId="3" borderId="16" xfId="1" applyFont="1" applyFill="1" applyBorder="1" applyAlignment="1">
      <alignment horizontal="left" vertical="top" wrapText="1"/>
    </xf>
    <xf numFmtId="0" fontId="3" fillId="3" borderId="14" xfId="1" applyFont="1" applyFill="1" applyBorder="1" applyAlignment="1">
      <alignment horizontal="left" vertical="top" wrapText="1"/>
    </xf>
    <xf numFmtId="0" fontId="9" fillId="3" borderId="21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left" vertical="center" wrapText="1"/>
    </xf>
    <xf numFmtId="165" fontId="10" fillId="3" borderId="14" xfId="1" applyNumberFormat="1" applyFont="1" applyFill="1" applyBorder="1" applyAlignment="1">
      <alignment horizontal="center" vertical="top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left" vertical="center" wrapText="1"/>
    </xf>
    <xf numFmtId="167" fontId="10" fillId="3" borderId="21" xfId="1" applyNumberFormat="1" applyFont="1" applyFill="1" applyBorder="1" applyAlignment="1">
      <alignment horizontal="center" vertical="center" wrapText="1"/>
    </xf>
    <xf numFmtId="167" fontId="10" fillId="3" borderId="22" xfId="1" applyNumberFormat="1" applyFont="1" applyFill="1" applyBorder="1" applyAlignment="1">
      <alignment horizontal="center" vertical="center" wrapText="1"/>
    </xf>
    <xf numFmtId="167" fontId="10" fillId="3" borderId="14" xfId="1" applyNumberFormat="1" applyFont="1" applyFill="1" applyBorder="1" applyAlignment="1">
      <alignment horizontal="center" vertical="top" wrapText="1"/>
    </xf>
    <xf numFmtId="0" fontId="9" fillId="3" borderId="17" xfId="1" applyFont="1" applyFill="1" applyBorder="1" applyAlignment="1">
      <alignment vertical="top" wrapText="1"/>
    </xf>
    <xf numFmtId="0" fontId="9" fillId="3" borderId="18" xfId="1" applyFont="1" applyFill="1" applyBorder="1" applyAlignment="1">
      <alignment vertical="top" wrapText="1"/>
    </xf>
    <xf numFmtId="0" fontId="11" fillId="3" borderId="16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horizontal="left" vertical="top" wrapText="1"/>
    </xf>
    <xf numFmtId="0" fontId="5" fillId="4" borderId="8" xfId="0" applyFont="1" applyFill="1" applyBorder="1"/>
    <xf numFmtId="0" fontId="5" fillId="0" borderId="8" xfId="0" applyFont="1" applyBorder="1"/>
    <xf numFmtId="164" fontId="5" fillId="0" borderId="8" xfId="0" applyNumberFormat="1" applyFont="1" applyBorder="1"/>
    <xf numFmtId="166" fontId="5" fillId="0" borderId="8" xfId="0" applyNumberFormat="1" applyFont="1" applyBorder="1"/>
    <xf numFmtId="166" fontId="5" fillId="0" borderId="0" xfId="0" applyNumberFormat="1" applyFont="1"/>
    <xf numFmtId="0" fontId="12" fillId="5" borderId="8" xfId="0" applyFont="1" applyFill="1" applyBorder="1"/>
    <xf numFmtId="164" fontId="12" fillId="5" borderId="8" xfId="0" applyNumberFormat="1" applyFont="1" applyFill="1" applyBorder="1"/>
    <xf numFmtId="168" fontId="5" fillId="0" borderId="0" xfId="0" applyNumberFormat="1" applyFont="1"/>
    <xf numFmtId="0" fontId="9" fillId="3" borderId="15" xfId="1" applyFont="1" applyFill="1" applyBorder="1" applyAlignment="1">
      <alignment vertical="top" wrapText="1"/>
    </xf>
    <xf numFmtId="0" fontId="9" fillId="3" borderId="18" xfId="1" applyFont="1" applyFill="1" applyBorder="1" applyAlignment="1">
      <alignment vertical="top" wrapText="1"/>
    </xf>
    <xf numFmtId="0" fontId="9" fillId="3" borderId="15" xfId="1" applyFont="1" applyFill="1" applyBorder="1" applyAlignment="1">
      <alignment horizontal="left" vertical="top" wrapText="1"/>
    </xf>
    <xf numFmtId="0" fontId="9" fillId="3" borderId="17" xfId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zoomScale="75" zoomScaleNormal="75" workbookViewId="0">
      <pane ySplit="2" topLeftCell="A3" activePane="bottomLeft" state="frozen"/>
      <selection pane="bottomLeft" activeCell="M139" sqref="M139"/>
    </sheetView>
  </sheetViews>
  <sheetFormatPr defaultRowHeight="14.4" x14ac:dyDescent="0.3"/>
  <cols>
    <col min="1" max="1" width="9.109375" style="5"/>
    <col min="2" max="2" width="49.44140625" style="5" customWidth="1"/>
    <col min="3" max="3" width="16.33203125" style="5" customWidth="1"/>
    <col min="4" max="5" width="9.109375" style="5"/>
    <col min="6" max="6" width="14.5546875" style="5" customWidth="1"/>
    <col min="7" max="7" width="9.109375" style="5"/>
    <col min="8" max="8" width="14.6640625" style="5" customWidth="1"/>
    <col min="9" max="9" width="12.109375" bestFit="1" customWidth="1"/>
  </cols>
  <sheetData>
    <row r="1" spans="1:8" ht="15" thickBot="1" x14ac:dyDescent="0.35">
      <c r="A1" s="5" t="s">
        <v>0</v>
      </c>
    </row>
    <row r="2" spans="1:8" ht="39" customHeight="1" thickBot="1" x14ac:dyDescent="0.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129</v>
      </c>
      <c r="G2" s="7" t="s">
        <v>129</v>
      </c>
      <c r="H2" s="8" t="s">
        <v>6</v>
      </c>
    </row>
    <row r="3" spans="1:8" ht="18" customHeight="1" x14ac:dyDescent="0.3">
      <c r="A3" s="9" t="s">
        <v>7</v>
      </c>
      <c r="B3" s="10" t="s">
        <v>8</v>
      </c>
      <c r="C3" s="11"/>
      <c r="D3" s="11"/>
      <c r="E3" s="12"/>
      <c r="F3" s="12"/>
      <c r="G3" s="12"/>
      <c r="H3" s="13"/>
    </row>
    <row r="4" spans="1:8" ht="52.5" customHeight="1" x14ac:dyDescent="0.3">
      <c r="A4" s="14" t="s">
        <v>9</v>
      </c>
      <c r="B4" s="15" t="s">
        <v>10</v>
      </c>
      <c r="C4" s="16">
        <v>1</v>
      </c>
      <c r="D4" s="16" t="s">
        <v>11</v>
      </c>
      <c r="E4" s="17"/>
      <c r="F4" s="17">
        <f>E4*C4</f>
        <v>0</v>
      </c>
      <c r="G4" s="17">
        <f>E4*C4</f>
        <v>0</v>
      </c>
      <c r="H4" s="18">
        <f>F4+G4</f>
        <v>0</v>
      </c>
    </row>
    <row r="5" spans="1:8" ht="15" customHeight="1" x14ac:dyDescent="0.3">
      <c r="A5" s="14" t="s">
        <v>12</v>
      </c>
      <c r="B5" s="19" t="s">
        <v>13</v>
      </c>
      <c r="C5" s="16"/>
      <c r="D5" s="16"/>
      <c r="E5" s="17"/>
      <c r="F5" s="17"/>
      <c r="G5" s="17"/>
      <c r="H5" s="18"/>
    </row>
    <row r="6" spans="1:8" ht="36.6" x14ac:dyDescent="0.3">
      <c r="A6" s="14" t="s">
        <v>14</v>
      </c>
      <c r="B6" s="15" t="s">
        <v>15</v>
      </c>
      <c r="C6" s="16">
        <v>1</v>
      </c>
      <c r="D6" s="16" t="s">
        <v>11</v>
      </c>
      <c r="E6" s="17"/>
      <c r="F6" s="17">
        <f>E6*C6</f>
        <v>0</v>
      </c>
      <c r="G6" s="17">
        <f>E6*C6</f>
        <v>0</v>
      </c>
      <c r="H6" s="18">
        <f>F6+G6</f>
        <v>0</v>
      </c>
    </row>
    <row r="7" spans="1:8" x14ac:dyDescent="0.3">
      <c r="A7" s="14" t="s">
        <v>16</v>
      </c>
      <c r="B7" s="19" t="s">
        <v>17</v>
      </c>
      <c r="C7" s="16"/>
      <c r="D7" s="16"/>
      <c r="E7" s="17"/>
      <c r="F7" s="17"/>
      <c r="G7" s="17"/>
      <c r="H7" s="18"/>
    </row>
    <row r="8" spans="1:8" ht="36.75" customHeight="1" x14ac:dyDescent="0.3">
      <c r="A8" s="14" t="s">
        <v>18</v>
      </c>
      <c r="B8" s="15" t="s">
        <v>19</v>
      </c>
      <c r="C8" s="16">
        <v>1</v>
      </c>
      <c r="D8" s="16" t="s">
        <v>11</v>
      </c>
      <c r="E8" s="17"/>
      <c r="F8" s="17">
        <f t="shared" ref="F8:F9" si="0">E8*C8</f>
        <v>0</v>
      </c>
      <c r="G8" s="17">
        <f t="shared" ref="G8:G9" si="1">E8*C8</f>
        <v>0</v>
      </c>
      <c r="H8" s="18">
        <f t="shared" ref="H8:H9" si="2">F8+G8</f>
        <v>0</v>
      </c>
    </row>
    <row r="9" spans="1:8" ht="36.6" x14ac:dyDescent="0.3">
      <c r="A9" s="14" t="s">
        <v>20</v>
      </c>
      <c r="B9" s="15" t="s">
        <v>21</v>
      </c>
      <c r="C9" s="16">
        <v>1</v>
      </c>
      <c r="D9" s="16" t="s">
        <v>11</v>
      </c>
      <c r="E9" s="17"/>
      <c r="F9" s="17">
        <f t="shared" si="0"/>
        <v>0</v>
      </c>
      <c r="G9" s="17">
        <f t="shared" si="1"/>
        <v>0</v>
      </c>
      <c r="H9" s="18">
        <f t="shared" si="2"/>
        <v>0</v>
      </c>
    </row>
    <row r="10" spans="1:8" ht="24.75" customHeight="1" x14ac:dyDescent="0.25">
      <c r="A10" s="14" t="s">
        <v>22</v>
      </c>
      <c r="B10" s="15" t="s">
        <v>23</v>
      </c>
      <c r="C10" s="16"/>
      <c r="D10" s="16"/>
      <c r="E10" s="17"/>
      <c r="F10" s="17"/>
      <c r="G10" s="17"/>
      <c r="H10" s="18"/>
    </row>
    <row r="11" spans="1:8" ht="36.6" x14ac:dyDescent="0.3">
      <c r="A11" s="14" t="s">
        <v>24</v>
      </c>
      <c r="B11" s="15" t="s">
        <v>25</v>
      </c>
      <c r="C11" s="16">
        <v>1</v>
      </c>
      <c r="D11" s="16" t="s">
        <v>11</v>
      </c>
      <c r="E11" s="17"/>
      <c r="F11" s="17">
        <f>E11*C11</f>
        <v>0</v>
      </c>
      <c r="G11" s="17">
        <f>E11*C11</f>
        <v>0</v>
      </c>
      <c r="H11" s="18">
        <f>F11+G11</f>
        <v>0</v>
      </c>
    </row>
    <row r="12" spans="1:8" x14ac:dyDescent="0.3">
      <c r="A12" s="14" t="s">
        <v>26</v>
      </c>
      <c r="B12" s="15" t="s">
        <v>27</v>
      </c>
      <c r="C12" s="16"/>
      <c r="D12" s="16"/>
      <c r="E12" s="17"/>
      <c r="F12" s="17"/>
      <c r="G12" s="17"/>
      <c r="H12" s="18"/>
    </row>
    <row r="13" spans="1:8" ht="36.6" x14ac:dyDescent="0.3">
      <c r="A13" s="14" t="s">
        <v>28</v>
      </c>
      <c r="B13" s="15" t="s">
        <v>29</v>
      </c>
      <c r="C13" s="16">
        <v>1</v>
      </c>
      <c r="D13" s="16" t="s">
        <v>11</v>
      </c>
      <c r="E13" s="17"/>
      <c r="F13" s="17">
        <f>E13*C13</f>
        <v>0</v>
      </c>
      <c r="G13" s="17">
        <f>E13*C13</f>
        <v>0</v>
      </c>
      <c r="H13" s="18">
        <f>F13+G13</f>
        <v>0</v>
      </c>
    </row>
    <row r="14" spans="1:8" x14ac:dyDescent="0.3">
      <c r="A14" s="14" t="s">
        <v>30</v>
      </c>
      <c r="B14" s="15" t="s">
        <v>31</v>
      </c>
      <c r="C14" s="16"/>
      <c r="D14" s="16"/>
      <c r="E14" s="17"/>
      <c r="F14" s="17"/>
      <c r="G14" s="17"/>
      <c r="H14" s="18"/>
    </row>
    <row r="15" spans="1:8" x14ac:dyDescent="0.3">
      <c r="A15" s="14" t="s">
        <v>32</v>
      </c>
      <c r="B15" s="15" t="s">
        <v>33</v>
      </c>
      <c r="C15" s="16">
        <v>1</v>
      </c>
      <c r="D15" s="16" t="s">
        <v>34</v>
      </c>
      <c r="E15" s="17"/>
      <c r="F15" s="17">
        <f>E15*C15</f>
        <v>0</v>
      </c>
      <c r="G15" s="17">
        <f>E15*C15</f>
        <v>0</v>
      </c>
      <c r="H15" s="18">
        <f>F15+G15</f>
        <v>0</v>
      </c>
    </row>
    <row r="16" spans="1:8" x14ac:dyDescent="0.3">
      <c r="A16" s="14" t="s">
        <v>35</v>
      </c>
      <c r="B16" s="15" t="s">
        <v>36</v>
      </c>
      <c r="C16" s="16"/>
      <c r="D16" s="16"/>
      <c r="E16" s="17"/>
      <c r="F16" s="17"/>
      <c r="G16" s="17"/>
      <c r="H16" s="18"/>
    </row>
    <row r="17" spans="1:8" x14ac:dyDescent="0.3">
      <c r="A17" s="14" t="s">
        <v>37</v>
      </c>
      <c r="B17" s="15" t="s">
        <v>33</v>
      </c>
      <c r="C17" s="16">
        <v>1</v>
      </c>
      <c r="D17" s="16" t="s">
        <v>34</v>
      </c>
      <c r="E17" s="17"/>
      <c r="F17" s="17">
        <f>E17*C17</f>
        <v>0</v>
      </c>
      <c r="G17" s="17">
        <f>E17*C17</f>
        <v>0</v>
      </c>
      <c r="H17" s="18">
        <f>F17+G17</f>
        <v>0</v>
      </c>
    </row>
    <row r="18" spans="1:8" x14ac:dyDescent="0.3">
      <c r="A18" s="14" t="s">
        <v>38</v>
      </c>
      <c r="B18" s="15" t="s">
        <v>39</v>
      </c>
      <c r="C18" s="16"/>
      <c r="D18" s="16"/>
      <c r="E18" s="17"/>
      <c r="F18" s="17"/>
      <c r="G18" s="17"/>
      <c r="H18" s="18"/>
    </row>
    <row r="19" spans="1:8" ht="48.6" x14ac:dyDescent="0.3">
      <c r="A19" s="20" t="s">
        <v>40</v>
      </c>
      <c r="B19" s="15" t="s">
        <v>41</v>
      </c>
      <c r="C19" s="16">
        <v>1</v>
      </c>
      <c r="D19" s="16" t="s">
        <v>11</v>
      </c>
      <c r="E19" s="17"/>
      <c r="F19" s="17">
        <f t="shared" ref="F19:F20" si="3">E19*C19</f>
        <v>0</v>
      </c>
      <c r="G19" s="17">
        <f t="shared" ref="G19:G20" si="4">E19*C19</f>
        <v>0</v>
      </c>
      <c r="H19" s="18">
        <f t="shared" ref="H19:H20" si="5">F19+G19</f>
        <v>0</v>
      </c>
    </row>
    <row r="20" spans="1:8" ht="48.6" x14ac:dyDescent="0.3">
      <c r="A20" s="14" t="s">
        <v>42</v>
      </c>
      <c r="B20" s="15" t="s">
        <v>43</v>
      </c>
      <c r="C20" s="16">
        <v>1</v>
      </c>
      <c r="D20" s="16" t="s">
        <v>11</v>
      </c>
      <c r="E20" s="17"/>
      <c r="F20" s="17">
        <f t="shared" si="3"/>
        <v>0</v>
      </c>
      <c r="G20" s="17">
        <f t="shared" si="4"/>
        <v>0</v>
      </c>
      <c r="H20" s="18">
        <f t="shared" si="5"/>
        <v>0</v>
      </c>
    </row>
    <row r="21" spans="1:8" x14ac:dyDescent="0.3">
      <c r="A21" s="14" t="s">
        <v>44</v>
      </c>
      <c r="B21" s="15" t="s">
        <v>45</v>
      </c>
      <c r="C21" s="16"/>
      <c r="D21" s="16"/>
      <c r="E21" s="17"/>
      <c r="F21" s="17"/>
      <c r="G21" s="17"/>
      <c r="H21" s="18"/>
    </row>
    <row r="22" spans="1:8" ht="24.6" x14ac:dyDescent="0.3">
      <c r="A22" s="14" t="s">
        <v>46</v>
      </c>
      <c r="B22" s="15" t="s">
        <v>47</v>
      </c>
      <c r="C22" s="16">
        <v>1</v>
      </c>
      <c r="D22" s="16" t="s">
        <v>11</v>
      </c>
      <c r="E22" s="17"/>
      <c r="F22" s="17">
        <f>E22*C22</f>
        <v>0</v>
      </c>
      <c r="G22" s="17">
        <f>E22*C22</f>
        <v>0</v>
      </c>
      <c r="H22" s="18">
        <f>F22+G22</f>
        <v>0</v>
      </c>
    </row>
    <row r="23" spans="1:8" ht="15" x14ac:dyDescent="0.25">
      <c r="A23" s="14" t="s">
        <v>48</v>
      </c>
      <c r="B23" s="15" t="s">
        <v>49</v>
      </c>
      <c r="C23" s="16"/>
      <c r="D23" s="16"/>
      <c r="E23" s="17"/>
      <c r="F23" s="17"/>
      <c r="G23" s="17"/>
      <c r="H23" s="18"/>
    </row>
    <row r="24" spans="1:8" ht="24.6" x14ac:dyDescent="0.3">
      <c r="A24" s="14" t="s">
        <v>50</v>
      </c>
      <c r="B24" s="15" t="s">
        <v>51</v>
      </c>
      <c r="C24" s="16">
        <v>1</v>
      </c>
      <c r="D24" s="16" t="s">
        <v>11</v>
      </c>
      <c r="E24" s="17"/>
      <c r="F24" s="17">
        <f t="shared" ref="F24:F26" si="6">E24*C24</f>
        <v>0</v>
      </c>
      <c r="G24" s="17">
        <f t="shared" ref="G24:G26" si="7">E24*C24</f>
        <v>0</v>
      </c>
      <c r="H24" s="18">
        <f t="shared" ref="H24:H26" si="8">F24+G24</f>
        <v>0</v>
      </c>
    </row>
    <row r="25" spans="1:8" ht="24.6" x14ac:dyDescent="0.3">
      <c r="A25" s="14" t="s">
        <v>52</v>
      </c>
      <c r="B25" s="15" t="s">
        <v>53</v>
      </c>
      <c r="C25" s="16">
        <v>1</v>
      </c>
      <c r="D25" s="16" t="s">
        <v>11</v>
      </c>
      <c r="E25" s="17"/>
      <c r="F25" s="17">
        <f t="shared" si="6"/>
        <v>0</v>
      </c>
      <c r="G25" s="17">
        <f t="shared" si="7"/>
        <v>0</v>
      </c>
      <c r="H25" s="18">
        <f t="shared" si="8"/>
        <v>0</v>
      </c>
    </row>
    <row r="26" spans="1:8" ht="36.6" x14ac:dyDescent="0.3">
      <c r="A26" s="14" t="s">
        <v>54</v>
      </c>
      <c r="B26" s="15" t="s">
        <v>55</v>
      </c>
      <c r="C26" s="16">
        <v>1</v>
      </c>
      <c r="D26" s="16" t="s">
        <v>11</v>
      </c>
      <c r="E26" s="17"/>
      <c r="F26" s="17">
        <f t="shared" si="6"/>
        <v>0</v>
      </c>
      <c r="G26" s="17">
        <f t="shared" si="7"/>
        <v>0</v>
      </c>
      <c r="H26" s="18">
        <f t="shared" si="8"/>
        <v>0</v>
      </c>
    </row>
    <row r="27" spans="1:8" x14ac:dyDescent="0.3">
      <c r="A27" s="14" t="s">
        <v>56</v>
      </c>
      <c r="B27" s="15" t="s">
        <v>57</v>
      </c>
      <c r="C27" s="16"/>
      <c r="D27" s="16"/>
      <c r="E27" s="17"/>
      <c r="F27" s="17"/>
      <c r="G27" s="17"/>
      <c r="H27" s="18"/>
    </row>
    <row r="28" spans="1:8" ht="36.6" x14ac:dyDescent="0.3">
      <c r="A28" s="14" t="s">
        <v>58</v>
      </c>
      <c r="B28" s="15" t="s">
        <v>59</v>
      </c>
      <c r="C28" s="16">
        <v>1</v>
      </c>
      <c r="D28" s="16" t="s">
        <v>11</v>
      </c>
      <c r="E28" s="17"/>
      <c r="F28" s="17">
        <f>E28*C28</f>
        <v>0</v>
      </c>
      <c r="G28" s="17">
        <f>E28*C28</f>
        <v>0</v>
      </c>
      <c r="H28" s="18">
        <f>F28+G28</f>
        <v>0</v>
      </c>
    </row>
    <row r="29" spans="1:8" x14ac:dyDescent="0.3">
      <c r="A29" s="14" t="s">
        <v>60</v>
      </c>
      <c r="B29" s="15" t="s">
        <v>61</v>
      </c>
      <c r="C29" s="16"/>
      <c r="D29" s="16"/>
      <c r="E29" s="17"/>
      <c r="F29" s="17"/>
      <c r="G29" s="17"/>
      <c r="H29" s="18"/>
    </row>
    <row r="30" spans="1:8" ht="36.6" x14ac:dyDescent="0.3">
      <c r="A30" s="14" t="s">
        <v>62</v>
      </c>
      <c r="B30" s="15" t="s">
        <v>63</v>
      </c>
      <c r="C30" s="16">
        <v>1</v>
      </c>
      <c r="D30" s="16" t="s">
        <v>11</v>
      </c>
      <c r="E30" s="17"/>
      <c r="F30" s="17">
        <f>E30*C30</f>
        <v>0</v>
      </c>
      <c r="G30" s="17">
        <f>E30*C30</f>
        <v>0</v>
      </c>
      <c r="H30" s="18">
        <f>F30+G30</f>
        <v>0</v>
      </c>
    </row>
    <row r="31" spans="1:8" x14ac:dyDescent="0.3">
      <c r="A31" s="14" t="s">
        <v>64</v>
      </c>
      <c r="B31" s="15" t="s">
        <v>65</v>
      </c>
      <c r="C31" s="16"/>
      <c r="D31" s="16"/>
      <c r="E31" s="17"/>
      <c r="F31" s="17"/>
      <c r="G31" s="17"/>
      <c r="H31" s="18"/>
    </row>
    <row r="32" spans="1:8" ht="36.6" x14ac:dyDescent="0.3">
      <c r="A32" s="21" t="s">
        <v>66</v>
      </c>
      <c r="B32" s="15" t="s">
        <v>67</v>
      </c>
      <c r="C32" s="16">
        <v>2</v>
      </c>
      <c r="D32" s="16" t="s">
        <v>11</v>
      </c>
      <c r="E32" s="17"/>
      <c r="F32" s="17">
        <f t="shared" ref="F32:F33" si="9">E32*C32</f>
        <v>0</v>
      </c>
      <c r="G32" s="17">
        <f t="shared" ref="G32:G33" si="10">E32*C32</f>
        <v>0</v>
      </c>
      <c r="H32" s="18">
        <f t="shared" ref="H32:H33" si="11">F32+G32</f>
        <v>0</v>
      </c>
    </row>
    <row r="33" spans="1:9" ht="31.8" x14ac:dyDescent="0.3">
      <c r="A33" s="22" t="s">
        <v>68</v>
      </c>
      <c r="B33" s="23" t="s">
        <v>69</v>
      </c>
      <c r="C33" s="24">
        <v>1</v>
      </c>
      <c r="D33" s="24" t="s">
        <v>11</v>
      </c>
      <c r="E33" s="17"/>
      <c r="F33" s="17">
        <f t="shared" si="9"/>
        <v>0</v>
      </c>
      <c r="G33" s="17">
        <f t="shared" si="10"/>
        <v>0</v>
      </c>
      <c r="H33" s="18">
        <f t="shared" si="11"/>
        <v>0</v>
      </c>
    </row>
    <row r="34" spans="1:9" x14ac:dyDescent="0.3">
      <c r="A34" s="25" t="s">
        <v>70</v>
      </c>
      <c r="B34" s="26" t="s">
        <v>71</v>
      </c>
      <c r="C34" s="27"/>
      <c r="D34" s="27"/>
      <c r="E34" s="28"/>
      <c r="F34" s="28"/>
      <c r="G34" s="28"/>
      <c r="H34" s="29"/>
    </row>
    <row r="35" spans="1:9" ht="31.8" x14ac:dyDescent="0.3">
      <c r="A35" s="25" t="s">
        <v>72</v>
      </c>
      <c r="B35" s="26" t="s">
        <v>73</v>
      </c>
      <c r="C35" s="27">
        <v>5</v>
      </c>
      <c r="D35" s="27" t="s">
        <v>34</v>
      </c>
      <c r="E35" s="17"/>
      <c r="F35" s="17">
        <f>E35*C35</f>
        <v>0</v>
      </c>
      <c r="G35" s="17">
        <f>E35*C35</f>
        <v>0</v>
      </c>
      <c r="H35" s="18">
        <f>F35+G35</f>
        <v>0</v>
      </c>
    </row>
    <row r="36" spans="1:9" ht="15" customHeight="1" x14ac:dyDescent="0.3">
      <c r="A36" s="25" t="s">
        <v>74</v>
      </c>
      <c r="B36" s="26" t="s">
        <v>75</v>
      </c>
      <c r="C36" s="27"/>
      <c r="D36" s="27"/>
      <c r="E36" s="28"/>
      <c r="F36" s="28"/>
      <c r="G36" s="28"/>
      <c r="H36" s="29"/>
    </row>
    <row r="37" spans="1:9" ht="31.8" x14ac:dyDescent="0.3">
      <c r="A37" s="25" t="s">
        <v>76</v>
      </c>
      <c r="B37" s="26" t="s">
        <v>77</v>
      </c>
      <c r="C37" s="27">
        <v>5</v>
      </c>
      <c r="D37" s="27" t="s">
        <v>34</v>
      </c>
      <c r="E37" s="17"/>
      <c r="F37" s="17">
        <f>E37*C37</f>
        <v>0</v>
      </c>
      <c r="G37" s="17">
        <f>E37*C37</f>
        <v>0</v>
      </c>
      <c r="H37" s="18">
        <f>F37+G37</f>
        <v>0</v>
      </c>
    </row>
    <row r="38" spans="1:9" x14ac:dyDescent="0.3">
      <c r="A38" s="25" t="s">
        <v>78</v>
      </c>
      <c r="B38" s="26" t="s">
        <v>79</v>
      </c>
      <c r="C38" s="27"/>
      <c r="D38" s="27"/>
      <c r="E38" s="28"/>
      <c r="F38" s="28"/>
      <c r="G38" s="28"/>
      <c r="H38" s="29"/>
    </row>
    <row r="39" spans="1:9" ht="31.8" x14ac:dyDescent="0.3">
      <c r="A39" s="25" t="s">
        <v>80</v>
      </c>
      <c r="B39" s="26" t="s">
        <v>77</v>
      </c>
      <c r="C39" s="27">
        <v>1</v>
      </c>
      <c r="D39" s="27" t="s">
        <v>11</v>
      </c>
      <c r="E39" s="28"/>
      <c r="F39" s="28">
        <f>E39*C39</f>
        <v>0</v>
      </c>
      <c r="G39" s="28">
        <f>E39*C39</f>
        <v>0</v>
      </c>
      <c r="H39" s="29">
        <f>F39+G39</f>
        <v>0</v>
      </c>
    </row>
    <row r="40" spans="1:9" ht="15" customHeight="1" x14ac:dyDescent="0.3">
      <c r="A40" s="25" t="s">
        <v>81</v>
      </c>
      <c r="B40" s="26" t="s">
        <v>82</v>
      </c>
      <c r="C40" s="27"/>
      <c r="D40" s="27"/>
      <c r="E40" s="28"/>
      <c r="F40" s="28"/>
      <c r="G40" s="28"/>
      <c r="H40" s="29"/>
    </row>
    <row r="41" spans="1:9" ht="31.8" x14ac:dyDescent="0.3">
      <c r="A41" s="25" t="s">
        <v>83</v>
      </c>
      <c r="B41" s="26" t="s">
        <v>84</v>
      </c>
      <c r="C41" s="27">
        <v>2</v>
      </c>
      <c r="D41" s="27" t="s">
        <v>34</v>
      </c>
      <c r="E41" s="28"/>
      <c r="F41" s="28">
        <f t="shared" ref="F41:F42" si="12">E41*C41</f>
        <v>0</v>
      </c>
      <c r="G41" s="28">
        <f t="shared" ref="G41:G42" si="13">E41*C41</f>
        <v>0</v>
      </c>
      <c r="H41" s="29">
        <f t="shared" ref="H41:H42" si="14">F41+G41</f>
        <v>0</v>
      </c>
    </row>
    <row r="42" spans="1:9" ht="31.8" x14ac:dyDescent="0.3">
      <c r="A42" s="25" t="s">
        <v>83</v>
      </c>
      <c r="B42" s="26" t="s">
        <v>84</v>
      </c>
      <c r="C42" s="27">
        <v>2</v>
      </c>
      <c r="D42" s="27" t="s">
        <v>34</v>
      </c>
      <c r="E42" s="28"/>
      <c r="F42" s="28">
        <f t="shared" si="12"/>
        <v>0</v>
      </c>
      <c r="G42" s="28">
        <f t="shared" si="13"/>
        <v>0</v>
      </c>
      <c r="H42" s="29">
        <f t="shared" si="14"/>
        <v>0</v>
      </c>
    </row>
    <row r="43" spans="1:9" x14ac:dyDescent="0.3">
      <c r="A43" s="25" t="s">
        <v>85</v>
      </c>
      <c r="B43" s="26" t="s">
        <v>86</v>
      </c>
      <c r="C43" s="27"/>
      <c r="D43" s="27"/>
      <c r="E43" s="28"/>
      <c r="F43" s="28"/>
      <c r="G43" s="28"/>
      <c r="H43" s="29"/>
    </row>
    <row r="44" spans="1:9" ht="31.8" x14ac:dyDescent="0.3">
      <c r="A44" s="25" t="s">
        <v>87</v>
      </c>
      <c r="B44" s="26" t="s">
        <v>77</v>
      </c>
      <c r="C44" s="27">
        <v>1</v>
      </c>
      <c r="D44" s="27" t="s">
        <v>11</v>
      </c>
      <c r="E44" s="28"/>
      <c r="F44" s="28">
        <f>E44*C44</f>
        <v>0</v>
      </c>
      <c r="G44" s="28">
        <f>E44*C44</f>
        <v>0</v>
      </c>
      <c r="H44" s="29">
        <f>F44+G44</f>
        <v>0</v>
      </c>
    </row>
    <row r="45" spans="1:9" ht="15" customHeight="1" x14ac:dyDescent="0.3">
      <c r="A45" s="25" t="s">
        <v>88</v>
      </c>
      <c r="B45" s="26" t="s">
        <v>89</v>
      </c>
      <c r="C45" s="27"/>
      <c r="D45" s="27"/>
      <c r="E45" s="28"/>
      <c r="F45" s="28"/>
      <c r="G45" s="28"/>
      <c r="H45" s="29"/>
    </row>
    <row r="46" spans="1:9" ht="31.8" x14ac:dyDescent="0.3">
      <c r="A46" s="25" t="s">
        <v>90</v>
      </c>
      <c r="B46" s="26" t="s">
        <v>73</v>
      </c>
      <c r="C46" s="27">
        <v>2</v>
      </c>
      <c r="D46" s="27" t="s">
        <v>34</v>
      </c>
      <c r="E46" s="28"/>
      <c r="F46" s="28">
        <f>E46*C46</f>
        <v>0</v>
      </c>
      <c r="G46" s="28">
        <f>E46*C46</f>
        <v>0</v>
      </c>
      <c r="H46" s="29">
        <f>F46+G46</f>
        <v>0</v>
      </c>
      <c r="I46" s="2"/>
    </row>
    <row r="47" spans="1:9" x14ac:dyDescent="0.3">
      <c r="A47" s="25" t="s">
        <v>91</v>
      </c>
      <c r="B47" s="26" t="s">
        <v>92</v>
      </c>
      <c r="C47" s="27"/>
      <c r="D47" s="27"/>
      <c r="E47" s="28"/>
      <c r="F47" s="28"/>
      <c r="G47" s="28"/>
      <c r="H47" s="29"/>
    </row>
    <row r="48" spans="1:9" ht="21.6" x14ac:dyDescent="0.3">
      <c r="A48" s="25" t="s">
        <v>93</v>
      </c>
      <c r="B48" s="26" t="s">
        <v>94</v>
      </c>
      <c r="C48" s="27">
        <v>1</v>
      </c>
      <c r="D48" s="27" t="s">
        <v>11</v>
      </c>
      <c r="E48" s="28"/>
      <c r="F48" s="28">
        <f t="shared" ref="F48:F49" si="15">E48*C48</f>
        <v>0</v>
      </c>
      <c r="G48" s="28">
        <f t="shared" ref="G48:G49" si="16">E48*C48</f>
        <v>0</v>
      </c>
      <c r="H48" s="29">
        <f t="shared" ref="H48:H49" si="17">F48+G48</f>
        <v>0</v>
      </c>
    </row>
    <row r="49" spans="1:9" ht="21.6" x14ac:dyDescent="0.3">
      <c r="A49" s="25" t="s">
        <v>95</v>
      </c>
      <c r="B49" s="26" t="s">
        <v>96</v>
      </c>
      <c r="C49" s="27">
        <v>1</v>
      </c>
      <c r="D49" s="27" t="s">
        <v>11</v>
      </c>
      <c r="E49" s="28"/>
      <c r="F49" s="28">
        <f t="shared" si="15"/>
        <v>0</v>
      </c>
      <c r="G49" s="28">
        <f t="shared" si="16"/>
        <v>0</v>
      </c>
      <c r="H49" s="29">
        <f t="shared" si="17"/>
        <v>0</v>
      </c>
    </row>
    <row r="50" spans="1:9" x14ac:dyDescent="0.3">
      <c r="A50" s="25" t="s">
        <v>97</v>
      </c>
      <c r="B50" s="26" t="s">
        <v>98</v>
      </c>
      <c r="C50" s="27"/>
      <c r="D50" s="27"/>
      <c r="E50" s="28"/>
      <c r="F50" s="28"/>
      <c r="G50" s="28"/>
      <c r="H50" s="29"/>
    </row>
    <row r="51" spans="1:9" ht="31.8" x14ac:dyDescent="0.3">
      <c r="A51" s="25" t="s">
        <v>99</v>
      </c>
      <c r="B51" s="26" t="s">
        <v>69</v>
      </c>
      <c r="C51" s="27">
        <v>2</v>
      </c>
      <c r="D51" s="27" t="s">
        <v>11</v>
      </c>
      <c r="E51" s="28"/>
      <c r="F51" s="28">
        <f>E51*C51</f>
        <v>0</v>
      </c>
      <c r="G51" s="28">
        <f>E51*C51</f>
        <v>0</v>
      </c>
      <c r="H51" s="29">
        <f>F51+G51</f>
        <v>0</v>
      </c>
    </row>
    <row r="52" spans="1:9" x14ac:dyDescent="0.3">
      <c r="B52" s="30" t="s">
        <v>219</v>
      </c>
      <c r="F52" s="31"/>
      <c r="G52" s="31"/>
      <c r="H52" s="31">
        <f>SUM(H42:H51)</f>
        <v>0</v>
      </c>
      <c r="I52" s="1"/>
    </row>
    <row r="53" spans="1:9" ht="15" thickBot="1" x14ac:dyDescent="0.35">
      <c r="A53" s="5" t="s">
        <v>130</v>
      </c>
    </row>
    <row r="54" spans="1:9" ht="21" thickBot="1" x14ac:dyDescent="0.35">
      <c r="A54" s="6" t="s">
        <v>1</v>
      </c>
      <c r="B54" s="7" t="s">
        <v>2</v>
      </c>
      <c r="C54" s="7" t="s">
        <v>3</v>
      </c>
      <c r="D54" s="7" t="s">
        <v>4</v>
      </c>
      <c r="E54" s="7" t="s">
        <v>5</v>
      </c>
      <c r="F54" s="7" t="s">
        <v>129</v>
      </c>
      <c r="G54" s="7" t="s">
        <v>129</v>
      </c>
      <c r="H54" s="8" t="s">
        <v>6</v>
      </c>
    </row>
    <row r="55" spans="1:9" x14ac:dyDescent="0.3">
      <c r="A55" s="25" t="s">
        <v>100</v>
      </c>
      <c r="B55" s="26" t="s">
        <v>101</v>
      </c>
      <c r="C55" s="27"/>
      <c r="D55" s="27"/>
      <c r="E55" s="28"/>
      <c r="F55" s="28"/>
      <c r="G55" s="28"/>
      <c r="H55" s="29"/>
    </row>
    <row r="56" spans="1:9" x14ac:dyDescent="0.3">
      <c r="A56" s="25" t="s">
        <v>102</v>
      </c>
      <c r="B56" s="26" t="s">
        <v>103</v>
      </c>
      <c r="C56" s="27"/>
      <c r="D56" s="27"/>
      <c r="E56" s="28"/>
      <c r="F56" s="28"/>
      <c r="G56" s="28"/>
      <c r="H56" s="29"/>
    </row>
    <row r="57" spans="1:9" ht="31.8" x14ac:dyDescent="0.3">
      <c r="A57" s="25" t="s">
        <v>104</v>
      </c>
      <c r="B57" s="26" t="s">
        <v>105</v>
      </c>
      <c r="C57" s="27">
        <v>1</v>
      </c>
      <c r="D57" s="27" t="s">
        <v>11</v>
      </c>
      <c r="E57" s="28"/>
      <c r="F57" s="28">
        <f>E57*C57</f>
        <v>0</v>
      </c>
      <c r="G57" s="28">
        <f>E57*C57</f>
        <v>0</v>
      </c>
      <c r="H57" s="29">
        <f>F57+G57</f>
        <v>0</v>
      </c>
    </row>
    <row r="58" spans="1:9" ht="21.6" x14ac:dyDescent="0.3">
      <c r="A58" s="25" t="s">
        <v>106</v>
      </c>
      <c r="B58" s="26" t="s">
        <v>107</v>
      </c>
      <c r="C58" s="27"/>
      <c r="D58" s="27"/>
      <c r="E58" s="28"/>
      <c r="F58" s="28"/>
      <c r="G58" s="28"/>
      <c r="H58" s="29"/>
    </row>
    <row r="59" spans="1:9" x14ac:dyDescent="0.3">
      <c r="A59" s="25" t="s">
        <v>108</v>
      </c>
      <c r="B59" s="26" t="s">
        <v>103</v>
      </c>
      <c r="C59" s="27"/>
      <c r="D59" s="27"/>
      <c r="E59" s="28"/>
      <c r="F59" s="28"/>
      <c r="G59" s="28"/>
      <c r="H59" s="29"/>
    </row>
    <row r="60" spans="1:9" ht="31.8" x14ac:dyDescent="0.3">
      <c r="A60" s="25" t="s">
        <v>109</v>
      </c>
      <c r="B60" s="26" t="s">
        <v>110</v>
      </c>
      <c r="C60" s="27">
        <v>1</v>
      </c>
      <c r="D60" s="27" t="s">
        <v>11</v>
      </c>
      <c r="E60" s="28"/>
      <c r="F60" s="28">
        <f>E60*C60</f>
        <v>0</v>
      </c>
      <c r="G60" s="28">
        <f>E60*C60</f>
        <v>0</v>
      </c>
      <c r="H60" s="29">
        <f>F60+G60</f>
        <v>0</v>
      </c>
    </row>
    <row r="61" spans="1:9" x14ac:dyDescent="0.3">
      <c r="A61" s="25" t="s">
        <v>111</v>
      </c>
      <c r="B61" s="26" t="s">
        <v>103</v>
      </c>
      <c r="C61" s="27"/>
      <c r="D61" s="27"/>
      <c r="E61" s="28"/>
      <c r="F61" s="28"/>
      <c r="G61" s="28"/>
      <c r="H61" s="29"/>
    </row>
    <row r="62" spans="1:9" ht="21.6" x14ac:dyDescent="0.3">
      <c r="A62" s="25" t="s">
        <v>112</v>
      </c>
      <c r="B62" s="26" t="s">
        <v>51</v>
      </c>
      <c r="C62" s="27">
        <v>1</v>
      </c>
      <c r="D62" s="27" t="s">
        <v>11</v>
      </c>
      <c r="E62" s="28"/>
      <c r="F62" s="28">
        <f>E62*C62</f>
        <v>0</v>
      </c>
      <c r="G62" s="28">
        <f>E62*C62</f>
        <v>0</v>
      </c>
      <c r="H62" s="29">
        <f>F62+G62</f>
        <v>0</v>
      </c>
    </row>
    <row r="63" spans="1:9" x14ac:dyDescent="0.3">
      <c r="A63" s="25" t="s">
        <v>113</v>
      </c>
      <c r="B63" s="26" t="s">
        <v>114</v>
      </c>
      <c r="C63" s="27"/>
      <c r="D63" s="27"/>
      <c r="E63" s="28"/>
      <c r="F63" s="28"/>
      <c r="G63" s="28"/>
      <c r="H63" s="29"/>
    </row>
    <row r="64" spans="1:9" x14ac:dyDescent="0.3">
      <c r="A64" s="25" t="s">
        <v>115</v>
      </c>
      <c r="B64" s="26" t="s">
        <v>116</v>
      </c>
      <c r="C64" s="27">
        <v>1</v>
      </c>
      <c r="D64" s="27" t="s">
        <v>11</v>
      </c>
      <c r="E64" s="28"/>
      <c r="F64" s="28">
        <f t="shared" ref="F64:F72" si="18">E64*C64</f>
        <v>0</v>
      </c>
      <c r="G64" s="28">
        <f t="shared" ref="G64:G72" si="19">E64*C64</f>
        <v>0</v>
      </c>
      <c r="H64" s="29">
        <f t="shared" ref="H64:H72" si="20">F64+G64</f>
        <v>0</v>
      </c>
    </row>
    <row r="65" spans="1:9" x14ac:dyDescent="0.3">
      <c r="A65" s="25" t="s">
        <v>115</v>
      </c>
      <c r="B65" s="26" t="s">
        <v>117</v>
      </c>
      <c r="C65" s="27">
        <v>1</v>
      </c>
      <c r="D65" s="27" t="s">
        <v>11</v>
      </c>
      <c r="E65" s="28"/>
      <c r="F65" s="28">
        <f t="shared" si="18"/>
        <v>0</v>
      </c>
      <c r="G65" s="28">
        <f t="shared" si="19"/>
        <v>0</v>
      </c>
      <c r="H65" s="29">
        <f t="shared" si="20"/>
        <v>0</v>
      </c>
    </row>
    <row r="66" spans="1:9" ht="21.6" x14ac:dyDescent="0.3">
      <c r="A66" s="25" t="s">
        <v>118</v>
      </c>
      <c r="B66" s="26" t="s">
        <v>119</v>
      </c>
      <c r="C66" s="27">
        <v>1</v>
      </c>
      <c r="D66" s="27" t="s">
        <v>11</v>
      </c>
      <c r="E66" s="28"/>
      <c r="F66" s="28">
        <f t="shared" si="18"/>
        <v>0</v>
      </c>
      <c r="G66" s="28">
        <f t="shared" si="19"/>
        <v>0</v>
      </c>
      <c r="H66" s="29">
        <f t="shared" si="20"/>
        <v>0</v>
      </c>
    </row>
    <row r="67" spans="1:9" ht="21.6" x14ac:dyDescent="0.3">
      <c r="A67" s="25" t="s">
        <v>118</v>
      </c>
      <c r="B67" s="26" t="s">
        <v>120</v>
      </c>
      <c r="C67" s="27">
        <v>1</v>
      </c>
      <c r="D67" s="27" t="s">
        <v>11</v>
      </c>
      <c r="E67" s="28"/>
      <c r="F67" s="28">
        <f t="shared" si="18"/>
        <v>0</v>
      </c>
      <c r="G67" s="28">
        <f t="shared" si="19"/>
        <v>0</v>
      </c>
      <c r="H67" s="29">
        <f t="shared" si="20"/>
        <v>0</v>
      </c>
    </row>
    <row r="68" spans="1:9" x14ac:dyDescent="0.3">
      <c r="A68" s="25" t="s">
        <v>121</v>
      </c>
      <c r="B68" s="26" t="s">
        <v>122</v>
      </c>
      <c r="C68" s="27">
        <v>1</v>
      </c>
      <c r="D68" s="27" t="s">
        <v>11</v>
      </c>
      <c r="E68" s="28"/>
      <c r="F68" s="28">
        <f t="shared" si="18"/>
        <v>0</v>
      </c>
      <c r="G68" s="28">
        <f t="shared" si="19"/>
        <v>0</v>
      </c>
      <c r="H68" s="29">
        <f t="shared" si="20"/>
        <v>0</v>
      </c>
    </row>
    <row r="69" spans="1:9" x14ac:dyDescent="0.3">
      <c r="A69" s="25" t="s">
        <v>123</v>
      </c>
      <c r="B69" s="26" t="s">
        <v>124</v>
      </c>
      <c r="C69" s="27">
        <v>1</v>
      </c>
      <c r="D69" s="27" t="s">
        <v>11</v>
      </c>
      <c r="E69" s="28"/>
      <c r="F69" s="28">
        <f t="shared" si="18"/>
        <v>0</v>
      </c>
      <c r="G69" s="28">
        <f t="shared" si="19"/>
        <v>0</v>
      </c>
      <c r="H69" s="29">
        <f t="shared" si="20"/>
        <v>0</v>
      </c>
    </row>
    <row r="70" spans="1:9" x14ac:dyDescent="0.3">
      <c r="A70" s="25" t="s">
        <v>123</v>
      </c>
      <c r="B70" s="26" t="s">
        <v>125</v>
      </c>
      <c r="C70" s="27">
        <v>1</v>
      </c>
      <c r="D70" s="27" t="s">
        <v>11</v>
      </c>
      <c r="E70" s="28"/>
      <c r="F70" s="28">
        <f t="shared" si="18"/>
        <v>0</v>
      </c>
      <c r="G70" s="28">
        <f t="shared" si="19"/>
        <v>0</v>
      </c>
      <c r="H70" s="29">
        <f t="shared" si="20"/>
        <v>0</v>
      </c>
    </row>
    <row r="71" spans="1:9" x14ac:dyDescent="0.3">
      <c r="A71" s="22" t="s">
        <v>123</v>
      </c>
      <c r="B71" s="23" t="s">
        <v>126</v>
      </c>
      <c r="C71" s="24">
        <v>1</v>
      </c>
      <c r="D71" s="24" t="s">
        <v>11</v>
      </c>
      <c r="E71" s="28"/>
      <c r="F71" s="28">
        <f t="shared" si="18"/>
        <v>0</v>
      </c>
      <c r="G71" s="28">
        <f t="shared" si="19"/>
        <v>0</v>
      </c>
      <c r="H71" s="29">
        <f t="shared" si="20"/>
        <v>0</v>
      </c>
    </row>
    <row r="72" spans="1:9" ht="22.2" thickBot="1" x14ac:dyDescent="0.35">
      <c r="A72" s="32" t="s">
        <v>127</v>
      </c>
      <c r="B72" s="33" t="s">
        <v>128</v>
      </c>
      <c r="C72" s="34">
        <v>1</v>
      </c>
      <c r="D72" s="34" t="s">
        <v>11</v>
      </c>
      <c r="E72" s="35"/>
      <c r="F72" s="35">
        <f t="shared" si="18"/>
        <v>0</v>
      </c>
      <c r="G72" s="35">
        <f t="shared" si="19"/>
        <v>0</v>
      </c>
      <c r="H72" s="36">
        <f t="shared" si="20"/>
        <v>0</v>
      </c>
    </row>
    <row r="73" spans="1:9" x14ac:dyDescent="0.3">
      <c r="B73" s="30" t="s">
        <v>219</v>
      </c>
      <c r="H73" s="31">
        <f>SUM(H57:H72)</f>
        <v>0</v>
      </c>
      <c r="I73" s="1"/>
    </row>
    <row r="74" spans="1:9" ht="15" thickBot="1" x14ac:dyDescent="0.35">
      <c r="A74" s="5" t="s">
        <v>132</v>
      </c>
    </row>
    <row r="75" spans="1:9" ht="21" thickBot="1" x14ac:dyDescent="0.35">
      <c r="A75" s="6" t="s">
        <v>1</v>
      </c>
      <c r="B75" s="7" t="s">
        <v>2</v>
      </c>
      <c r="C75" s="7" t="s">
        <v>3</v>
      </c>
      <c r="D75" s="7" t="s">
        <v>4</v>
      </c>
      <c r="E75" s="7" t="s">
        <v>5</v>
      </c>
      <c r="F75" s="7" t="s">
        <v>129</v>
      </c>
      <c r="G75" s="7" t="s">
        <v>129</v>
      </c>
      <c r="H75" s="8" t="s">
        <v>6</v>
      </c>
    </row>
    <row r="76" spans="1:9" x14ac:dyDescent="0.3">
      <c r="A76" s="25" t="s">
        <v>7</v>
      </c>
      <c r="B76" s="26" t="s">
        <v>131</v>
      </c>
      <c r="C76" s="27">
        <v>1</v>
      </c>
      <c r="D76" s="27"/>
      <c r="E76" s="28">
        <v>174</v>
      </c>
      <c r="F76" s="28">
        <f t="shared" ref="F76" si="21">E76*C76</f>
        <v>174</v>
      </c>
      <c r="G76" s="28">
        <f t="shared" ref="G76" si="22">E76*C76</f>
        <v>174</v>
      </c>
      <c r="H76" s="29">
        <f t="shared" ref="H76" si="23">F76+G76</f>
        <v>348</v>
      </c>
    </row>
    <row r="78" spans="1:9" x14ac:dyDescent="0.3">
      <c r="A78" s="5" t="s">
        <v>165</v>
      </c>
    </row>
    <row r="79" spans="1:9" x14ac:dyDescent="0.3">
      <c r="A79" s="37" t="s">
        <v>166</v>
      </c>
      <c r="B79" s="37"/>
    </row>
    <row r="81" spans="1:8" x14ac:dyDescent="0.3">
      <c r="A81" s="38" t="s">
        <v>167</v>
      </c>
    </row>
    <row r="82" spans="1:8" x14ac:dyDescent="0.3">
      <c r="A82" s="39"/>
      <c r="B82" s="39"/>
      <c r="C82" s="5" t="s">
        <v>168</v>
      </c>
    </row>
    <row r="83" spans="1:8" ht="20.399999999999999" x14ac:dyDescent="0.3">
      <c r="A83" s="40" t="s">
        <v>170</v>
      </c>
      <c r="B83" s="41" t="s">
        <v>171</v>
      </c>
      <c r="C83" s="42" t="s">
        <v>172</v>
      </c>
      <c r="D83" s="42" t="s">
        <v>173</v>
      </c>
      <c r="E83" s="43"/>
      <c r="F83" s="40" t="s">
        <v>174</v>
      </c>
      <c r="G83" s="40" t="s">
        <v>175</v>
      </c>
      <c r="H83" s="40" t="s">
        <v>176</v>
      </c>
    </row>
    <row r="84" spans="1:8" x14ac:dyDescent="0.3">
      <c r="A84" s="44" t="s">
        <v>177</v>
      </c>
      <c r="B84" s="45" t="s">
        <v>178</v>
      </c>
      <c r="C84" s="46" t="s">
        <v>179</v>
      </c>
      <c r="D84" s="42" t="s">
        <v>180</v>
      </c>
      <c r="E84" s="43"/>
      <c r="F84" s="44" t="s">
        <v>181</v>
      </c>
      <c r="G84" s="47">
        <v>2</v>
      </c>
      <c r="H84" s="48"/>
    </row>
    <row r="85" spans="1:8" x14ac:dyDescent="0.3">
      <c r="A85" s="49"/>
      <c r="B85" s="50"/>
      <c r="C85" s="51"/>
      <c r="D85" s="42" t="s">
        <v>183</v>
      </c>
      <c r="E85" s="43"/>
      <c r="F85" s="49"/>
      <c r="G85" s="47">
        <v>2</v>
      </c>
      <c r="H85" s="48"/>
    </row>
    <row r="86" spans="1:8" x14ac:dyDescent="0.3">
      <c r="A86" s="44" t="s">
        <v>184</v>
      </c>
      <c r="B86" s="45" t="s">
        <v>185</v>
      </c>
      <c r="C86" s="46" t="s">
        <v>179</v>
      </c>
      <c r="D86" s="42" t="s">
        <v>186</v>
      </c>
      <c r="E86" s="43"/>
      <c r="F86" s="44" t="s">
        <v>181</v>
      </c>
      <c r="G86" s="47">
        <v>1</v>
      </c>
      <c r="H86" s="48"/>
    </row>
    <row r="87" spans="1:8" x14ac:dyDescent="0.3">
      <c r="A87" s="49"/>
      <c r="B87" s="50"/>
      <c r="C87" s="51"/>
      <c r="D87" s="42" t="s">
        <v>187</v>
      </c>
      <c r="E87" s="43"/>
      <c r="F87" s="49"/>
      <c r="G87" s="47">
        <v>1</v>
      </c>
      <c r="H87" s="48"/>
    </row>
    <row r="88" spans="1:8" x14ac:dyDescent="0.3">
      <c r="A88" s="52">
        <v>3.1</v>
      </c>
      <c r="B88" s="41" t="s">
        <v>188</v>
      </c>
      <c r="C88" s="53" t="s">
        <v>179</v>
      </c>
      <c r="D88" s="42" t="s">
        <v>189</v>
      </c>
      <c r="E88" s="43"/>
      <c r="F88" s="40" t="s">
        <v>181</v>
      </c>
      <c r="G88" s="47">
        <v>2</v>
      </c>
      <c r="H88" s="48"/>
    </row>
    <row r="89" spans="1:8" x14ac:dyDescent="0.3">
      <c r="A89" s="40" t="s">
        <v>190</v>
      </c>
      <c r="B89" s="41" t="s">
        <v>188</v>
      </c>
      <c r="C89" s="53" t="s">
        <v>179</v>
      </c>
      <c r="D89" s="42" t="s">
        <v>189</v>
      </c>
      <c r="E89" s="43"/>
      <c r="F89" s="40" t="s">
        <v>181</v>
      </c>
      <c r="G89" s="47">
        <v>2</v>
      </c>
      <c r="H89" s="48"/>
    </row>
    <row r="90" spans="1:8" x14ac:dyDescent="0.3">
      <c r="A90" s="52">
        <v>4.0999999999999996</v>
      </c>
      <c r="B90" s="41" t="s">
        <v>191</v>
      </c>
      <c r="C90" s="53" t="s">
        <v>179</v>
      </c>
      <c r="D90" s="42" t="s">
        <v>186</v>
      </c>
      <c r="E90" s="43"/>
      <c r="F90" s="40" t="s">
        <v>181</v>
      </c>
      <c r="G90" s="47">
        <v>2</v>
      </c>
      <c r="H90" s="48"/>
    </row>
    <row r="91" spans="1:8" x14ac:dyDescent="0.3">
      <c r="A91" s="52">
        <v>6.1</v>
      </c>
      <c r="B91" s="41" t="s">
        <v>192</v>
      </c>
      <c r="C91" s="53" t="s">
        <v>182</v>
      </c>
      <c r="D91" s="42" t="s">
        <v>193</v>
      </c>
      <c r="E91" s="43"/>
      <c r="F91" s="40" t="s">
        <v>181</v>
      </c>
      <c r="G91" s="47">
        <v>2</v>
      </c>
      <c r="H91" s="48"/>
    </row>
    <row r="92" spans="1:8" ht="15" customHeight="1" x14ac:dyDescent="0.3">
      <c r="A92" s="52">
        <v>30.1</v>
      </c>
      <c r="B92" s="41" t="s">
        <v>194</v>
      </c>
      <c r="C92" s="53" t="s">
        <v>179</v>
      </c>
      <c r="D92" s="87" t="s">
        <v>195</v>
      </c>
      <c r="E92" s="88"/>
      <c r="F92" s="40" t="s">
        <v>181</v>
      </c>
      <c r="G92" s="47">
        <v>1</v>
      </c>
      <c r="H92" s="54"/>
    </row>
    <row r="93" spans="1:8" ht="15" customHeight="1" x14ac:dyDescent="0.3">
      <c r="A93" s="40" t="s">
        <v>196</v>
      </c>
      <c r="B93" s="41" t="s">
        <v>197</v>
      </c>
      <c r="C93" s="42"/>
      <c r="D93" s="42" t="s">
        <v>198</v>
      </c>
      <c r="E93" s="55"/>
      <c r="F93" s="55"/>
      <c r="G93" s="55"/>
      <c r="H93" s="56">
        <v>0</v>
      </c>
    </row>
    <row r="94" spans="1:8" ht="15" customHeight="1" x14ac:dyDescent="0.3">
      <c r="A94" s="40" t="s">
        <v>199</v>
      </c>
      <c r="B94" s="41" t="s">
        <v>200</v>
      </c>
      <c r="C94" s="42"/>
      <c r="D94" s="89" t="s">
        <v>198</v>
      </c>
      <c r="E94" s="90"/>
      <c r="F94" s="90"/>
      <c r="G94" s="55"/>
      <c r="H94" s="57">
        <v>0</v>
      </c>
    </row>
    <row r="95" spans="1:8" x14ac:dyDescent="0.3">
      <c r="C95" s="5" t="s">
        <v>169</v>
      </c>
    </row>
    <row r="96" spans="1:8" ht="20.399999999999999" x14ac:dyDescent="0.3">
      <c r="C96" s="41" t="s">
        <v>172</v>
      </c>
      <c r="D96" s="41" t="s">
        <v>173</v>
      </c>
      <c r="E96" s="40" t="s">
        <v>174</v>
      </c>
      <c r="F96" s="42" t="s">
        <v>175</v>
      </c>
      <c r="G96" s="43"/>
      <c r="H96" s="58" t="s">
        <v>201</v>
      </c>
    </row>
    <row r="97" spans="1:9" x14ac:dyDescent="0.3">
      <c r="C97" s="45" t="s">
        <v>182</v>
      </c>
      <c r="D97" s="41" t="s">
        <v>180</v>
      </c>
      <c r="E97" s="44" t="s">
        <v>181</v>
      </c>
      <c r="F97" s="47">
        <v>2</v>
      </c>
      <c r="G97" s="59"/>
      <c r="H97" s="60"/>
    </row>
    <row r="98" spans="1:9" x14ac:dyDescent="0.3">
      <c r="C98" s="50"/>
      <c r="D98" s="41" t="s">
        <v>183</v>
      </c>
      <c r="E98" s="49"/>
      <c r="F98" s="47">
        <v>2</v>
      </c>
      <c r="G98" s="59"/>
      <c r="H98" s="60"/>
    </row>
    <row r="99" spans="1:9" x14ac:dyDescent="0.3">
      <c r="C99" s="45" t="s">
        <v>182</v>
      </c>
      <c r="D99" s="41" t="s">
        <v>180</v>
      </c>
      <c r="E99" s="44" t="s">
        <v>181</v>
      </c>
      <c r="F99" s="47">
        <v>1</v>
      </c>
      <c r="G99" s="59"/>
      <c r="H99" s="60"/>
    </row>
    <row r="100" spans="1:9" x14ac:dyDescent="0.3">
      <c r="C100" s="50"/>
      <c r="D100" s="41" t="s">
        <v>187</v>
      </c>
      <c r="E100" s="49"/>
      <c r="F100" s="47">
        <v>1</v>
      </c>
      <c r="G100" s="59"/>
      <c r="H100" s="60"/>
    </row>
    <row r="101" spans="1:9" x14ac:dyDescent="0.3">
      <c r="C101" s="41" t="s">
        <v>182</v>
      </c>
      <c r="D101" s="41" t="s">
        <v>189</v>
      </c>
      <c r="E101" s="40" t="s">
        <v>181</v>
      </c>
      <c r="F101" s="47">
        <v>2</v>
      </c>
      <c r="G101" s="59"/>
      <c r="H101" s="60"/>
    </row>
    <row r="102" spans="1:9" x14ac:dyDescent="0.3">
      <c r="C102" s="41" t="s">
        <v>182</v>
      </c>
      <c r="D102" s="41" t="s">
        <v>189</v>
      </c>
      <c r="E102" s="40" t="s">
        <v>181</v>
      </c>
      <c r="F102" s="47">
        <v>2</v>
      </c>
      <c r="G102" s="59"/>
      <c r="H102" s="60"/>
    </row>
    <row r="103" spans="1:9" x14ac:dyDescent="0.3">
      <c r="C103" s="41" t="s">
        <v>182</v>
      </c>
      <c r="D103" s="41" t="s">
        <v>186</v>
      </c>
      <c r="E103" s="40" t="s">
        <v>181</v>
      </c>
      <c r="F103" s="47">
        <v>2</v>
      </c>
      <c r="G103" s="61"/>
      <c r="H103" s="60"/>
    </row>
    <row r="104" spans="1:9" x14ac:dyDescent="0.3">
      <c r="B104" s="5" t="s">
        <v>219</v>
      </c>
      <c r="H104" s="62">
        <f>SUM(H84:H103)</f>
        <v>0</v>
      </c>
      <c r="I104" s="4"/>
    </row>
    <row r="106" spans="1:9" ht="15" thickBot="1" x14ac:dyDescent="0.35">
      <c r="A106" s="5" t="s">
        <v>163</v>
      </c>
    </row>
    <row r="107" spans="1:9" ht="21" thickBot="1" x14ac:dyDescent="0.35">
      <c r="A107" s="6" t="s">
        <v>1</v>
      </c>
      <c r="B107" s="7" t="s">
        <v>2</v>
      </c>
      <c r="C107" s="7" t="s">
        <v>3</v>
      </c>
      <c r="D107" s="7" t="s">
        <v>4</v>
      </c>
      <c r="E107" s="7" t="s">
        <v>5</v>
      </c>
      <c r="F107" s="7" t="s">
        <v>129</v>
      </c>
      <c r="G107" s="7" t="s">
        <v>129</v>
      </c>
      <c r="H107" s="8" t="s">
        <v>6</v>
      </c>
    </row>
    <row r="108" spans="1:9" x14ac:dyDescent="0.3">
      <c r="A108" s="9" t="s">
        <v>7</v>
      </c>
      <c r="B108" s="10" t="s">
        <v>133</v>
      </c>
      <c r="C108" s="11"/>
      <c r="D108" s="11"/>
      <c r="E108" s="12"/>
      <c r="F108" s="12"/>
      <c r="G108" s="12"/>
      <c r="H108" s="13"/>
    </row>
    <row r="109" spans="1:9" ht="36.6" x14ac:dyDescent="0.3">
      <c r="A109" s="14" t="s">
        <v>9</v>
      </c>
      <c r="B109" s="15" t="s">
        <v>134</v>
      </c>
      <c r="C109" s="16">
        <v>1</v>
      </c>
      <c r="D109" s="16" t="s">
        <v>34</v>
      </c>
      <c r="E109" s="17"/>
      <c r="F109" s="17">
        <f t="shared" ref="F109" si="24">E109*C109</f>
        <v>0</v>
      </c>
      <c r="G109" s="17">
        <f t="shared" ref="G109" si="25">E109*C109</f>
        <v>0</v>
      </c>
      <c r="H109" s="18">
        <f t="shared" ref="H109" si="26">F109+G109</f>
        <v>0</v>
      </c>
    </row>
    <row r="110" spans="1:9" x14ac:dyDescent="0.3">
      <c r="A110" s="14" t="s">
        <v>12</v>
      </c>
      <c r="B110" s="19" t="s">
        <v>135</v>
      </c>
      <c r="C110" s="16"/>
      <c r="D110" s="16"/>
      <c r="E110" s="17"/>
      <c r="F110" s="17"/>
      <c r="G110" s="17"/>
      <c r="H110" s="18"/>
    </row>
    <row r="111" spans="1:9" ht="24.6" x14ac:dyDescent="0.3">
      <c r="A111" s="14" t="s">
        <v>14</v>
      </c>
      <c r="B111" s="15" t="s">
        <v>136</v>
      </c>
      <c r="C111" s="16">
        <v>1</v>
      </c>
      <c r="D111" s="16" t="s">
        <v>34</v>
      </c>
      <c r="E111" s="17"/>
      <c r="F111" s="17">
        <f t="shared" ref="F111" si="27">E111*C111</f>
        <v>0</v>
      </c>
      <c r="G111" s="17">
        <f t="shared" ref="G111" si="28">E111*C111</f>
        <v>0</v>
      </c>
      <c r="H111" s="18">
        <f t="shared" ref="H111" si="29">F111+G111</f>
        <v>0</v>
      </c>
    </row>
    <row r="112" spans="1:9" x14ac:dyDescent="0.3">
      <c r="A112" s="14" t="s">
        <v>16</v>
      </c>
      <c r="B112" s="19" t="s">
        <v>137</v>
      </c>
      <c r="C112" s="16"/>
      <c r="D112" s="16"/>
      <c r="E112" s="17"/>
      <c r="F112" s="17"/>
      <c r="G112" s="17"/>
      <c r="H112" s="18"/>
    </row>
    <row r="113" spans="1:9" ht="36.6" x14ac:dyDescent="0.3">
      <c r="A113" s="14" t="s">
        <v>18</v>
      </c>
      <c r="B113" s="15" t="s">
        <v>138</v>
      </c>
      <c r="C113" s="16">
        <v>1</v>
      </c>
      <c r="D113" s="16" t="s">
        <v>34</v>
      </c>
      <c r="E113" s="17"/>
      <c r="F113" s="17">
        <f t="shared" ref="F113:F114" si="30">E113*C113</f>
        <v>0</v>
      </c>
      <c r="G113" s="17">
        <f t="shared" ref="G113:G114" si="31">E113*C113</f>
        <v>0</v>
      </c>
      <c r="H113" s="18">
        <f t="shared" ref="H113:H114" si="32">F113+G113</f>
        <v>0</v>
      </c>
    </row>
    <row r="114" spans="1:9" ht="36.6" x14ac:dyDescent="0.3">
      <c r="A114" s="14" t="s">
        <v>139</v>
      </c>
      <c r="B114" s="15" t="s">
        <v>140</v>
      </c>
      <c r="C114" s="16">
        <v>1</v>
      </c>
      <c r="D114" s="16" t="s">
        <v>34</v>
      </c>
      <c r="E114" s="17"/>
      <c r="F114" s="17">
        <f t="shared" si="30"/>
        <v>0</v>
      </c>
      <c r="G114" s="17">
        <f t="shared" si="31"/>
        <v>0</v>
      </c>
      <c r="H114" s="18">
        <f t="shared" si="32"/>
        <v>0</v>
      </c>
    </row>
    <row r="115" spans="1:9" x14ac:dyDescent="0.3">
      <c r="A115" s="14" t="s">
        <v>22</v>
      </c>
      <c r="B115" s="15" t="s">
        <v>141</v>
      </c>
      <c r="C115" s="16"/>
      <c r="D115" s="16"/>
      <c r="E115" s="17"/>
      <c r="F115" s="17"/>
      <c r="G115" s="17"/>
      <c r="H115" s="18"/>
    </row>
    <row r="116" spans="1:9" ht="36.6" x14ac:dyDescent="0.3">
      <c r="A116" s="20" t="s">
        <v>24</v>
      </c>
      <c r="B116" s="15" t="s">
        <v>142</v>
      </c>
      <c r="C116" s="16">
        <v>1</v>
      </c>
      <c r="D116" s="16" t="s">
        <v>34</v>
      </c>
      <c r="E116" s="17"/>
      <c r="F116" s="17">
        <f t="shared" ref="F116" si="33">E116*C116</f>
        <v>0</v>
      </c>
      <c r="G116" s="17">
        <f t="shared" ref="G116" si="34">E116*C116</f>
        <v>0</v>
      </c>
      <c r="H116" s="18">
        <f t="shared" ref="H116" si="35">F116+G116</f>
        <v>0</v>
      </c>
    </row>
    <row r="117" spans="1:9" x14ac:dyDescent="0.3">
      <c r="A117" s="14" t="s">
        <v>26</v>
      </c>
      <c r="B117" s="15" t="s">
        <v>143</v>
      </c>
      <c r="C117" s="16"/>
      <c r="D117" s="16"/>
      <c r="E117" s="17"/>
      <c r="F117" s="17"/>
      <c r="G117" s="17"/>
      <c r="H117" s="18"/>
    </row>
    <row r="118" spans="1:9" ht="36.6" x14ac:dyDescent="0.3">
      <c r="A118" s="14" t="s">
        <v>28</v>
      </c>
      <c r="B118" s="15" t="s">
        <v>144</v>
      </c>
      <c r="C118" s="16">
        <v>1</v>
      </c>
      <c r="D118" s="16" t="s">
        <v>34</v>
      </c>
      <c r="E118" s="17"/>
      <c r="F118" s="17">
        <f t="shared" ref="F118:F120" si="36">E118*C118</f>
        <v>0</v>
      </c>
      <c r="G118" s="17">
        <f t="shared" ref="G118:G120" si="37">E118*C118</f>
        <v>0</v>
      </c>
      <c r="H118" s="18">
        <f t="shared" ref="H118:H120" si="38">F118+G118</f>
        <v>0</v>
      </c>
    </row>
    <row r="119" spans="1:9" ht="36.6" x14ac:dyDescent="0.3">
      <c r="A119" s="14" t="s">
        <v>145</v>
      </c>
      <c r="B119" s="15" t="s">
        <v>146</v>
      </c>
      <c r="C119" s="16">
        <v>1</v>
      </c>
      <c r="D119" s="16" t="s">
        <v>34</v>
      </c>
      <c r="E119" s="17"/>
      <c r="F119" s="17">
        <f t="shared" si="36"/>
        <v>0</v>
      </c>
      <c r="G119" s="17">
        <f t="shared" si="37"/>
        <v>0</v>
      </c>
      <c r="H119" s="18">
        <f t="shared" si="38"/>
        <v>0</v>
      </c>
    </row>
    <row r="120" spans="1:9" ht="24.6" x14ac:dyDescent="0.3">
      <c r="A120" s="14" t="s">
        <v>147</v>
      </c>
      <c r="B120" s="15" t="s">
        <v>148</v>
      </c>
      <c r="C120" s="16">
        <v>1</v>
      </c>
      <c r="D120" s="16" t="s">
        <v>34</v>
      </c>
      <c r="E120" s="17"/>
      <c r="F120" s="17">
        <f t="shared" si="36"/>
        <v>0</v>
      </c>
      <c r="G120" s="17">
        <f t="shared" si="37"/>
        <v>0</v>
      </c>
      <c r="H120" s="18">
        <f t="shared" si="38"/>
        <v>0</v>
      </c>
    </row>
    <row r="121" spans="1:9" x14ac:dyDescent="0.3">
      <c r="A121" s="14" t="s">
        <v>149</v>
      </c>
      <c r="B121" s="15" t="s">
        <v>150</v>
      </c>
      <c r="C121" s="16"/>
      <c r="D121" s="16"/>
      <c r="E121" s="17"/>
      <c r="F121" s="17"/>
      <c r="G121" s="17"/>
      <c r="H121" s="18"/>
    </row>
    <row r="122" spans="1:9" ht="36.6" x14ac:dyDescent="0.3">
      <c r="A122" s="14" t="s">
        <v>151</v>
      </c>
      <c r="B122" s="15" t="s">
        <v>152</v>
      </c>
      <c r="C122" s="16">
        <v>1</v>
      </c>
      <c r="D122" s="16" t="s">
        <v>34</v>
      </c>
      <c r="E122" s="17"/>
      <c r="F122" s="17">
        <f t="shared" ref="F122" si="39">E122*C122</f>
        <v>0</v>
      </c>
      <c r="G122" s="17">
        <f t="shared" ref="G122" si="40">E122*C122</f>
        <v>0</v>
      </c>
      <c r="H122" s="18">
        <f t="shared" ref="H122" si="41">F122+G122</f>
        <v>0</v>
      </c>
    </row>
    <row r="123" spans="1:9" x14ac:dyDescent="0.3">
      <c r="A123" s="14" t="s">
        <v>38</v>
      </c>
      <c r="B123" s="15" t="s">
        <v>153</v>
      </c>
      <c r="C123" s="16"/>
      <c r="D123" s="16"/>
      <c r="E123" s="17"/>
      <c r="F123" s="17"/>
      <c r="G123" s="17"/>
      <c r="H123" s="18"/>
    </row>
    <row r="124" spans="1:9" ht="48.6" x14ac:dyDescent="0.3">
      <c r="A124" s="20" t="s">
        <v>40</v>
      </c>
      <c r="B124" s="15" t="s">
        <v>154</v>
      </c>
      <c r="C124" s="16">
        <v>7</v>
      </c>
      <c r="D124" s="16" t="s">
        <v>34</v>
      </c>
      <c r="E124" s="17"/>
      <c r="F124" s="17">
        <f t="shared" ref="F124:F126" si="42">E124*C124</f>
        <v>0</v>
      </c>
      <c r="G124" s="17">
        <f t="shared" ref="G124:G126" si="43">E124*C124</f>
        <v>0</v>
      </c>
      <c r="H124" s="18">
        <f t="shared" ref="H124:H126" si="44">F124+G124</f>
        <v>0</v>
      </c>
    </row>
    <row r="125" spans="1:9" ht="48.6" x14ac:dyDescent="0.3">
      <c r="A125" s="14" t="s">
        <v>42</v>
      </c>
      <c r="B125" s="15" t="s">
        <v>155</v>
      </c>
      <c r="C125" s="16">
        <v>1</v>
      </c>
      <c r="D125" s="16" t="s">
        <v>34</v>
      </c>
      <c r="E125" s="17"/>
      <c r="F125" s="17">
        <f t="shared" si="42"/>
        <v>0</v>
      </c>
      <c r="G125" s="17">
        <f t="shared" si="43"/>
        <v>0</v>
      </c>
      <c r="H125" s="18">
        <f t="shared" si="44"/>
        <v>0</v>
      </c>
    </row>
    <row r="126" spans="1:9" ht="24.6" x14ac:dyDescent="0.3">
      <c r="A126" s="14" t="s">
        <v>156</v>
      </c>
      <c r="B126" s="15" t="s">
        <v>157</v>
      </c>
      <c r="C126" s="16">
        <v>3</v>
      </c>
      <c r="D126" s="16" t="s">
        <v>34</v>
      </c>
      <c r="E126" s="17"/>
      <c r="F126" s="17">
        <f t="shared" si="42"/>
        <v>0</v>
      </c>
      <c r="G126" s="17">
        <f t="shared" si="43"/>
        <v>0</v>
      </c>
      <c r="H126" s="18">
        <f t="shared" si="44"/>
        <v>0</v>
      </c>
    </row>
    <row r="127" spans="1:9" x14ac:dyDescent="0.3">
      <c r="B127" s="63" t="s">
        <v>219</v>
      </c>
      <c r="H127" s="31">
        <f>SUM(H109:H126)</f>
        <v>0</v>
      </c>
      <c r="I127" s="1"/>
    </row>
    <row r="128" spans="1:9" ht="15" thickBot="1" x14ac:dyDescent="0.35">
      <c r="A128" s="5" t="s">
        <v>162</v>
      </c>
    </row>
    <row r="129" spans="1:9" ht="21" thickBot="1" x14ac:dyDescent="0.35">
      <c r="A129" s="6" t="s">
        <v>1</v>
      </c>
      <c r="B129" s="7" t="s">
        <v>2</v>
      </c>
      <c r="C129" s="7" t="s">
        <v>3</v>
      </c>
      <c r="D129" s="7" t="s">
        <v>4</v>
      </c>
      <c r="E129" s="7" t="s">
        <v>5</v>
      </c>
      <c r="F129" s="7" t="s">
        <v>129</v>
      </c>
      <c r="G129" s="7" t="s">
        <v>129</v>
      </c>
      <c r="H129" s="8" t="s">
        <v>6</v>
      </c>
    </row>
    <row r="130" spans="1:9" x14ac:dyDescent="0.3">
      <c r="A130" s="14" t="s">
        <v>102</v>
      </c>
      <c r="B130" s="15" t="s">
        <v>158</v>
      </c>
      <c r="C130" s="16"/>
      <c r="D130" s="16"/>
      <c r="E130" s="17"/>
      <c r="F130" s="17"/>
      <c r="G130" s="17"/>
      <c r="H130" s="18"/>
    </row>
    <row r="131" spans="1:9" ht="36.6" x14ac:dyDescent="0.3">
      <c r="A131" s="14" t="s">
        <v>104</v>
      </c>
      <c r="B131" s="15" t="s">
        <v>159</v>
      </c>
      <c r="C131" s="16">
        <v>1</v>
      </c>
      <c r="D131" s="16" t="s">
        <v>34</v>
      </c>
      <c r="E131" s="17"/>
      <c r="F131" s="17">
        <f t="shared" ref="F131:F132" si="45">E131*C131</f>
        <v>0</v>
      </c>
      <c r="G131" s="17">
        <f t="shared" ref="G131:G132" si="46">E131*C131</f>
        <v>0</v>
      </c>
      <c r="H131" s="18">
        <f t="shared" ref="H131:H132" si="47">F131+G131</f>
        <v>0</v>
      </c>
    </row>
    <row r="132" spans="1:9" ht="36.6" x14ac:dyDescent="0.3">
      <c r="A132" s="14" t="s">
        <v>160</v>
      </c>
      <c r="B132" s="15" t="s">
        <v>161</v>
      </c>
      <c r="C132" s="16">
        <v>1</v>
      </c>
      <c r="D132" s="16" t="s">
        <v>34</v>
      </c>
      <c r="E132" s="17"/>
      <c r="F132" s="17">
        <f t="shared" si="45"/>
        <v>0</v>
      </c>
      <c r="G132" s="17">
        <f t="shared" si="46"/>
        <v>0</v>
      </c>
      <c r="H132" s="18">
        <f t="shared" si="47"/>
        <v>0</v>
      </c>
      <c r="I132" s="1"/>
    </row>
    <row r="133" spans="1:9" x14ac:dyDescent="0.3">
      <c r="B133" s="64" t="s">
        <v>219</v>
      </c>
      <c r="H133" s="31">
        <f>SUM(H131:H132)</f>
        <v>0</v>
      </c>
    </row>
    <row r="134" spans="1:9" ht="15" thickBot="1" x14ac:dyDescent="0.35">
      <c r="A134" s="5" t="s">
        <v>164</v>
      </c>
    </row>
    <row r="135" spans="1:9" ht="21" thickBot="1" x14ac:dyDescent="0.35">
      <c r="A135" s="6" t="s">
        <v>1</v>
      </c>
      <c r="B135" s="7" t="s">
        <v>2</v>
      </c>
      <c r="C135" s="7" t="s">
        <v>3</v>
      </c>
      <c r="D135" s="7" t="s">
        <v>4</v>
      </c>
      <c r="E135" s="7" t="s">
        <v>5</v>
      </c>
      <c r="F135" s="7" t="s">
        <v>129</v>
      </c>
      <c r="G135" s="7" t="s">
        <v>129</v>
      </c>
      <c r="H135" s="8" t="s">
        <v>6</v>
      </c>
    </row>
    <row r="136" spans="1:9" x14ac:dyDescent="0.3">
      <c r="A136" s="25" t="s">
        <v>7</v>
      </c>
      <c r="B136" s="26" t="s">
        <v>131</v>
      </c>
      <c r="C136" s="27">
        <v>1</v>
      </c>
      <c r="D136" s="27"/>
      <c r="E136" s="28"/>
      <c r="F136" s="28">
        <f t="shared" ref="F136" si="48">E136*C136</f>
        <v>0</v>
      </c>
      <c r="G136" s="28">
        <f t="shared" ref="G136" si="49">E136*C136</f>
        <v>0</v>
      </c>
      <c r="H136" s="29">
        <f t="shared" ref="H136" si="50">F136+G136</f>
        <v>0</v>
      </c>
    </row>
    <row r="138" spans="1:9" x14ac:dyDescent="0.3">
      <c r="A138" s="5" t="s">
        <v>211</v>
      </c>
      <c r="B138" s="37"/>
    </row>
    <row r="139" spans="1:9" x14ac:dyDescent="0.3">
      <c r="A139" s="65"/>
      <c r="B139" s="65"/>
      <c r="C139" s="5" t="s">
        <v>168</v>
      </c>
      <c r="D139" s="65"/>
    </row>
    <row r="140" spans="1:9" ht="20.399999999999999" x14ac:dyDescent="0.3">
      <c r="A140" s="40" t="s">
        <v>170</v>
      </c>
      <c r="B140" s="42" t="s">
        <v>171</v>
      </c>
      <c r="C140" s="42" t="s">
        <v>172</v>
      </c>
      <c r="D140" s="42" t="s">
        <v>173</v>
      </c>
      <c r="E140" s="43"/>
      <c r="F140" s="40" t="s">
        <v>174</v>
      </c>
      <c r="G140" s="40" t="s">
        <v>175</v>
      </c>
      <c r="H140" s="66" t="s">
        <v>220</v>
      </c>
    </row>
    <row r="141" spans="1:9" x14ac:dyDescent="0.3">
      <c r="A141" s="67" t="s">
        <v>177</v>
      </c>
      <c r="B141" s="68" t="s">
        <v>202</v>
      </c>
      <c r="C141" s="46" t="s">
        <v>179</v>
      </c>
      <c r="D141" s="42" t="s">
        <v>186</v>
      </c>
      <c r="E141" s="43"/>
      <c r="F141" s="44" t="s">
        <v>181</v>
      </c>
      <c r="G141" s="69">
        <v>3</v>
      </c>
      <c r="H141" s="60"/>
    </row>
    <row r="142" spans="1:9" x14ac:dyDescent="0.3">
      <c r="A142" s="70"/>
      <c r="B142" s="71"/>
      <c r="C142" s="51"/>
      <c r="D142" s="42" t="s">
        <v>203</v>
      </c>
      <c r="E142" s="43"/>
      <c r="F142" s="49"/>
      <c r="G142" s="69">
        <v>3</v>
      </c>
      <c r="H142" s="60"/>
    </row>
    <row r="143" spans="1:9" ht="20.399999999999999" x14ac:dyDescent="0.3">
      <c r="A143" s="72">
        <v>2.1</v>
      </c>
      <c r="B143" s="68" t="s">
        <v>204</v>
      </c>
      <c r="C143" s="46" t="s">
        <v>179</v>
      </c>
      <c r="D143" s="42" t="s">
        <v>205</v>
      </c>
      <c r="E143" s="43"/>
      <c r="F143" s="44" t="s">
        <v>181</v>
      </c>
      <c r="G143" s="69">
        <v>1</v>
      </c>
      <c r="H143" s="60"/>
    </row>
    <row r="144" spans="1:9" ht="20.399999999999999" x14ac:dyDescent="0.3">
      <c r="A144" s="73"/>
      <c r="B144" s="71"/>
      <c r="C144" s="51"/>
      <c r="D144" s="42" t="s">
        <v>206</v>
      </c>
      <c r="E144" s="43"/>
      <c r="F144" s="49"/>
      <c r="G144" s="69">
        <v>1</v>
      </c>
      <c r="H144" s="60"/>
    </row>
    <row r="145" spans="1:9" x14ac:dyDescent="0.3">
      <c r="A145" s="74">
        <v>3.1</v>
      </c>
      <c r="B145" s="42" t="s">
        <v>207</v>
      </c>
      <c r="C145" s="53" t="s">
        <v>179</v>
      </c>
      <c r="D145" s="42" t="s">
        <v>186</v>
      </c>
      <c r="E145" s="43"/>
      <c r="F145" s="40" t="s">
        <v>181</v>
      </c>
      <c r="G145" s="69">
        <v>1</v>
      </c>
      <c r="H145" s="60"/>
    </row>
    <row r="146" spans="1:9" x14ac:dyDescent="0.3">
      <c r="A146" s="74">
        <v>4.0999999999999996</v>
      </c>
      <c r="B146" s="42" t="s">
        <v>208</v>
      </c>
      <c r="C146" s="53" t="s">
        <v>179</v>
      </c>
      <c r="D146" s="42" t="s">
        <v>186</v>
      </c>
      <c r="E146" s="43"/>
      <c r="F146" s="40" t="s">
        <v>181</v>
      </c>
      <c r="G146" s="69">
        <v>1</v>
      </c>
      <c r="H146" s="60"/>
    </row>
    <row r="147" spans="1:9" x14ac:dyDescent="0.3">
      <c r="A147" s="74">
        <v>6.1</v>
      </c>
      <c r="B147" s="42" t="s">
        <v>209</v>
      </c>
      <c r="C147" s="53" t="s">
        <v>182</v>
      </c>
      <c r="D147" s="42" t="s">
        <v>183</v>
      </c>
      <c r="E147" s="43"/>
      <c r="F147" s="40" t="s">
        <v>181</v>
      </c>
      <c r="G147" s="69">
        <v>1</v>
      </c>
      <c r="H147" s="60"/>
    </row>
    <row r="148" spans="1:9" ht="20.399999999999999" x14ac:dyDescent="0.3">
      <c r="A148" s="74">
        <v>6.2</v>
      </c>
      <c r="B148" s="42" t="s">
        <v>210</v>
      </c>
      <c r="C148" s="42"/>
      <c r="D148" s="42" t="s">
        <v>198</v>
      </c>
      <c r="E148" s="55"/>
      <c r="F148" s="55"/>
      <c r="G148" s="43"/>
      <c r="H148" s="60">
        <v>0</v>
      </c>
    </row>
    <row r="149" spans="1:9" ht="20.399999999999999" x14ac:dyDescent="0.3">
      <c r="A149" s="40" t="s">
        <v>196</v>
      </c>
      <c r="B149" s="41" t="s">
        <v>200</v>
      </c>
      <c r="C149" s="41"/>
      <c r="D149" s="41" t="s">
        <v>198</v>
      </c>
      <c r="E149" s="75"/>
      <c r="F149" s="75"/>
      <c r="G149" s="76"/>
      <c r="H149" s="60">
        <v>0</v>
      </c>
    </row>
    <row r="150" spans="1:9" x14ac:dyDescent="0.3">
      <c r="C150" s="5" t="s">
        <v>169</v>
      </c>
      <c r="H150" s="77"/>
    </row>
    <row r="151" spans="1:9" ht="20.399999999999999" x14ac:dyDescent="0.3">
      <c r="C151" s="41" t="s">
        <v>172</v>
      </c>
      <c r="D151" s="3" t="s">
        <v>212</v>
      </c>
      <c r="E151" s="40" t="s">
        <v>174</v>
      </c>
      <c r="F151" s="42" t="s">
        <v>175</v>
      </c>
      <c r="G151" s="43"/>
      <c r="H151" s="78" t="s">
        <v>201</v>
      </c>
    </row>
    <row r="152" spans="1:9" x14ac:dyDescent="0.3">
      <c r="C152" s="45" t="s">
        <v>179</v>
      </c>
      <c r="D152" s="41" t="s">
        <v>186</v>
      </c>
      <c r="E152" s="44" t="s">
        <v>181</v>
      </c>
      <c r="F152" s="47">
        <v>3</v>
      </c>
      <c r="G152" s="59"/>
      <c r="H152" s="60"/>
    </row>
    <row r="153" spans="1:9" x14ac:dyDescent="0.3">
      <c r="C153" s="50"/>
      <c r="D153" s="41" t="s">
        <v>203</v>
      </c>
      <c r="E153" s="49"/>
      <c r="F153" s="47">
        <v>3</v>
      </c>
      <c r="G153" s="59"/>
      <c r="H153" s="60"/>
    </row>
    <row r="154" spans="1:9" ht="20.399999999999999" x14ac:dyDescent="0.3">
      <c r="C154" s="45" t="s">
        <v>182</v>
      </c>
      <c r="D154" s="41" t="s">
        <v>205</v>
      </c>
      <c r="E154" s="44" t="s">
        <v>181</v>
      </c>
      <c r="F154" s="47">
        <v>1</v>
      </c>
      <c r="G154" s="59"/>
      <c r="H154" s="60"/>
    </row>
    <row r="155" spans="1:9" ht="20.399999999999999" x14ac:dyDescent="0.3">
      <c r="C155" s="50"/>
      <c r="D155" s="41" t="s">
        <v>206</v>
      </c>
      <c r="E155" s="49"/>
      <c r="F155" s="47">
        <v>1</v>
      </c>
      <c r="G155" s="59"/>
      <c r="H155" s="60"/>
    </row>
    <row r="156" spans="1:9" x14ac:dyDescent="0.3">
      <c r="C156" s="41" t="s">
        <v>182</v>
      </c>
      <c r="D156" s="41" t="s">
        <v>186</v>
      </c>
      <c r="E156" s="40" t="s">
        <v>181</v>
      </c>
      <c r="F156" s="47">
        <v>1</v>
      </c>
      <c r="G156" s="59"/>
      <c r="H156" s="60"/>
    </row>
    <row r="157" spans="1:9" x14ac:dyDescent="0.3">
      <c r="C157" s="41" t="s">
        <v>182</v>
      </c>
      <c r="D157" s="41" t="s">
        <v>186</v>
      </c>
      <c r="E157" s="40" t="s">
        <v>181</v>
      </c>
      <c r="F157" s="47">
        <v>1</v>
      </c>
      <c r="G157" s="59"/>
      <c r="H157" s="60"/>
    </row>
    <row r="158" spans="1:9" x14ac:dyDescent="0.3">
      <c r="B158" s="5" t="s">
        <v>219</v>
      </c>
      <c r="H158" s="62">
        <f>SUM(H141:H157)</f>
        <v>0</v>
      </c>
      <c r="I158" s="4"/>
    </row>
    <row r="161" spans="1:6" x14ac:dyDescent="0.3">
      <c r="A161" s="79" t="s">
        <v>217</v>
      </c>
      <c r="B161" s="79" t="s">
        <v>213</v>
      </c>
      <c r="C161" s="79"/>
    </row>
    <row r="162" spans="1:6" x14ac:dyDescent="0.3">
      <c r="A162" s="80" t="s">
        <v>7</v>
      </c>
      <c r="B162" s="80" t="s">
        <v>0</v>
      </c>
      <c r="C162" s="81">
        <f>H52</f>
        <v>0</v>
      </c>
    </row>
    <row r="163" spans="1:6" x14ac:dyDescent="0.3">
      <c r="A163" s="80" t="s">
        <v>12</v>
      </c>
      <c r="B163" s="80" t="s">
        <v>130</v>
      </c>
      <c r="C163" s="81">
        <f>H73</f>
        <v>0</v>
      </c>
    </row>
    <row r="164" spans="1:6" x14ac:dyDescent="0.3">
      <c r="A164" s="80" t="s">
        <v>16</v>
      </c>
      <c r="B164" s="80" t="s">
        <v>132</v>
      </c>
      <c r="C164" s="81">
        <f>H136</f>
        <v>0</v>
      </c>
    </row>
    <row r="165" spans="1:6" x14ac:dyDescent="0.3">
      <c r="A165" s="80" t="s">
        <v>22</v>
      </c>
      <c r="B165" s="80" t="s">
        <v>214</v>
      </c>
      <c r="C165" s="82">
        <f>H104</f>
        <v>0</v>
      </c>
    </row>
    <row r="166" spans="1:6" x14ac:dyDescent="0.3">
      <c r="A166" s="80" t="s">
        <v>218</v>
      </c>
      <c r="B166" s="80" t="s">
        <v>163</v>
      </c>
      <c r="C166" s="81">
        <f>H127</f>
        <v>0</v>
      </c>
    </row>
    <row r="167" spans="1:6" x14ac:dyDescent="0.3">
      <c r="A167" s="80" t="s">
        <v>26</v>
      </c>
      <c r="B167" s="80" t="s">
        <v>162</v>
      </c>
      <c r="C167" s="81">
        <f>H133</f>
        <v>0</v>
      </c>
    </row>
    <row r="168" spans="1:6" x14ac:dyDescent="0.3">
      <c r="A168" s="80" t="s">
        <v>30</v>
      </c>
      <c r="B168" s="80" t="s">
        <v>164</v>
      </c>
      <c r="C168" s="81">
        <f>H136</f>
        <v>0</v>
      </c>
    </row>
    <row r="169" spans="1:6" x14ac:dyDescent="0.3">
      <c r="A169" s="80" t="s">
        <v>35</v>
      </c>
      <c r="B169" s="80" t="s">
        <v>215</v>
      </c>
      <c r="C169" s="82">
        <f>H158</f>
        <v>0</v>
      </c>
      <c r="F169" s="83"/>
    </row>
    <row r="170" spans="1:6" x14ac:dyDescent="0.3">
      <c r="A170" s="84"/>
      <c r="B170" s="84" t="s">
        <v>216</v>
      </c>
      <c r="C170" s="85">
        <f>SUM(C162:C169)</f>
        <v>0</v>
      </c>
      <c r="E170" s="31"/>
      <c r="F170" s="86"/>
    </row>
    <row r="171" spans="1:6" x14ac:dyDescent="0.3">
      <c r="F171" s="83"/>
    </row>
  </sheetData>
  <mergeCells count="2">
    <mergeCell ref="D92:E92"/>
    <mergeCell ref="D94:F9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66" fitToHeight="4" orientation="portrait" r:id="rId1"/>
  <headerFooter>
    <oddHeader>&amp;C&amp;"Calibri,Tučné"&amp;14Příloha č.1</oddHeader>
  </headerFooter>
  <rowBreaks count="1" manualBreakCount="1">
    <brk id="8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UJEP</vt:lpstr>
      <vt:lpstr>UJEP!Oblast_tisku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ataman</dc:creator>
  <cp:lastModifiedBy>Kateřina Mašínová</cp:lastModifiedBy>
  <cp:lastPrinted>2018-03-28T08:02:47Z</cp:lastPrinted>
  <dcterms:created xsi:type="dcterms:W3CDTF">2015-07-09T12:34:16Z</dcterms:created>
  <dcterms:modified xsi:type="dcterms:W3CDTF">2022-04-27T06:30:40Z</dcterms:modified>
</cp:coreProperties>
</file>