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0" windowHeight="8190" tabRatio="500" activeTab="2"/>
  </bookViews>
  <sheets>
    <sheet name="1 z 2" sheetId="1" r:id="rId1"/>
    <sheet name="2 z 2" sheetId="2" r:id="rId2"/>
    <sheet name="Tech.spec." sheetId="3" r:id="rId3"/>
    <sheet name="List4" sheetId="4" state="hidden" r:id="rId4"/>
  </sheets>
  <definedNames>
    <definedName name="DruhVZ">'List4'!$B$1:$B$9</definedName>
    <definedName name="hodnoceni">'List4'!$C$1:$C$2</definedName>
    <definedName name="kvalifikace">'List4'!$D$1:$D$2</definedName>
    <definedName name="TypVZ">'List4'!$A$1:$A$3</definedName>
  </definedNames>
  <calcPr calcId="152511"/>
  <extLst/>
</workbook>
</file>

<file path=xl/comments1.xml><?xml version="1.0" encoding="utf-8"?>
<comments xmlns="http://schemas.openxmlformats.org/spreadsheetml/2006/main">
  <authors>
    <author>argocd</author>
  </authors>
  <commentList>
    <comment ref="B4" authorId="0">
      <text>
        <r>
          <rPr>
            <b/>
            <sz val="8"/>
            <color rgb="FF000000"/>
            <rFont val="Tahoma"/>
            <family val="2"/>
          </rPr>
          <t xml:space="preserve">Je-li akce hrazena, nebo přímo souvisí s nějakým projektem (EU, MŠMT, GAČR atd. Pokud se jedná o FRIM, uvést FRIM společný, nebo fakultní.
</t>
        </r>
      </text>
    </comment>
    <comment ref="B5" authorId="0">
      <text>
        <r>
          <rPr>
            <b/>
            <sz val="8"/>
            <color rgb="FF000000"/>
            <rFont val="Tahoma"/>
            <family val="2"/>
          </rPr>
          <t xml:space="preserve">Identifikační číslo projektu, případně jiný identifikátor. U FRIMU číslo přidělené IO.
</t>
        </r>
      </text>
    </comment>
    <comment ref="C18" authorId="0">
      <text>
        <r>
          <rPr>
            <b/>
            <sz val="8"/>
            <color rgb="FF000000"/>
            <rFont val="Tahoma"/>
            <family val="2"/>
          </rPr>
          <t xml:space="preserve">Finanční manažer projektu. V případě FRIMu tajemník fakulty, nebo zástupce REK.
</t>
        </r>
      </text>
    </comment>
    <comment ref="C19" authorId="0">
      <text>
        <r>
          <rPr>
            <b/>
            <sz val="8"/>
            <color rgb="FF000000"/>
            <rFont val="Tahoma"/>
            <family val="2"/>
          </rPr>
          <t xml:space="preserve">Aleš Klicnar:
</t>
        </r>
        <r>
          <rPr>
            <sz val="8"/>
            <color rgb="FF000000"/>
            <rFont val="Tahoma"/>
            <family val="2"/>
          </rPr>
          <t>Projektový manažer</t>
        </r>
      </text>
    </comment>
    <comment ref="C20" authorId="0">
      <text>
        <r>
          <rPr>
            <b/>
            <sz val="8"/>
            <color rgb="FF000000"/>
            <rFont val="Tahoma"/>
            <family val="2"/>
          </rPr>
          <t xml:space="preserve">Aleš Klicnar:
</t>
        </r>
        <r>
          <rPr>
            <sz val="8"/>
            <color rgb="FF000000"/>
            <rFont val="Tahoma"/>
            <family val="2"/>
          </rPr>
          <t>Projektový koordinátor dle směrnice rektora č. 4/2012</t>
        </r>
      </text>
    </comment>
    <comment ref="C23" authorId="0">
      <text>
        <r>
          <rPr>
            <b/>
            <sz val="8"/>
            <color rgb="FF000000"/>
            <rFont val="Tahoma"/>
            <family val="2"/>
          </rPr>
          <t xml:space="preserve">Určí vedoucí IO
</t>
        </r>
      </text>
    </comment>
    <comment ref="C24" authorId="0">
      <text>
        <r>
          <rPr>
            <b/>
            <sz val="8"/>
            <color rgb="FF000000"/>
            <rFont val="Tahoma"/>
            <family val="2"/>
          </rPr>
          <t xml:space="preserve">Určí veoducí IO
</t>
        </r>
      </text>
    </comment>
    <comment ref="A28" authorId="0">
      <text>
        <r>
          <rPr>
            <b/>
            <sz val="8"/>
            <color rgb="FF000000"/>
            <rFont val="Tahoma"/>
            <family val="2"/>
          </rPr>
          <t xml:space="preserve">Doplňte dle organizačního řádu správce rozpočtu fakulty, nebo REK.
</t>
        </r>
      </text>
    </comment>
    <comment ref="A31" authorId="0">
      <text>
        <r>
          <rPr>
            <b/>
            <sz val="8"/>
            <color rgb="FF000000"/>
            <rFont val="Tahoma"/>
            <family val="2"/>
          </rPr>
          <t xml:space="preserve">Doplňte dle organizačního řádu správce rozpočtu fakulty, nebo REK.
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A4" authorId="0">
      <text>
        <r>
          <rPr>
            <b/>
            <sz val="9"/>
            <color rgb="FF000000"/>
            <rFont val="Tahoma"/>
            <family val="2"/>
          </rPr>
          <t xml:space="preserve">srajbrv:
</t>
        </r>
        <r>
          <rPr>
            <sz val="9"/>
            <color rgb="FF000000"/>
            <rFont val="Tahoma"/>
            <family val="2"/>
          </rPr>
          <t>čísleník CPV kódů je k dispozici na http://www.ciselnik.nipez.cz/</t>
        </r>
      </text>
    </comment>
    <comment ref="A5" authorId="0">
      <text>
        <r>
          <rPr>
            <b/>
            <sz val="8"/>
            <color rgb="FF000000"/>
            <rFont val="Tahoma"/>
            <family val="2"/>
          </rPr>
          <t xml:space="preserve">Od podpisu smlouvy.
</t>
        </r>
      </text>
    </comment>
    <comment ref="B5" authorId="0">
      <text>
        <r>
          <rPr>
            <b/>
            <sz val="8"/>
            <color rgb="FF000000"/>
            <rFont val="Tahoma"/>
            <family val="2"/>
          </rPr>
          <t xml:space="preserve">Dle PD, nebo dle termínů projektu, případně dalších vlivů.
</t>
        </r>
      </text>
    </comment>
    <comment ref="B7" authorId="0">
      <text>
        <r>
          <rPr>
            <b/>
            <sz val="8"/>
            <color rgb="FF000000"/>
            <rFont val="Tahoma"/>
            <family val="2"/>
          </rPr>
          <t xml:space="preserve">Vyberte z možností v rolovacím menu, který se ukáže po kliknutí na pole.
</t>
        </r>
      </text>
    </comment>
    <comment ref="A8" authorId="0">
      <text>
        <r>
          <rPr>
            <b/>
            <sz val="8"/>
            <color rgb="FF000000"/>
            <rFont val="Tahoma"/>
            <family val="2"/>
          </rPr>
          <t>Pouze, pokud se nehodnotí nejnižší nabídková cena. Rozepište jednotlivá kritéria.</t>
        </r>
      </text>
    </comment>
    <comment ref="A17" authorId="0">
      <text>
        <r>
          <rPr>
            <b/>
            <sz val="8"/>
            <color rgb="FF000000"/>
            <rFont val="Tahoma"/>
            <family val="2"/>
          </rPr>
          <t>Ideálně: 2x OVZ, 2x IO, 1x za žadatele.
Případně 1+1+1</t>
        </r>
      </text>
    </comment>
    <comment ref="A28" authorId="0">
      <text>
        <r>
          <rPr>
            <b/>
            <sz val="8"/>
            <color rgb="FF000000"/>
            <rFont val="Tahoma"/>
            <family val="2"/>
          </rPr>
          <t>Určen vedoucím OVZ</t>
        </r>
      </text>
    </comment>
    <comment ref="A32" authorId="0">
      <text>
        <r>
          <rPr>
            <b/>
            <sz val="8"/>
            <color rgb="FF000000"/>
            <rFont val="Tahoma"/>
            <family val="2"/>
          </rPr>
          <t xml:space="preserve">Dle organizačního řádu:  děkan, rektor.
</t>
        </r>
      </text>
    </comment>
  </commentList>
</comments>
</file>

<file path=xl/sharedStrings.xml><?xml version="1.0" encoding="utf-8"?>
<sst xmlns="http://schemas.openxmlformats.org/spreadsheetml/2006/main" count="127" uniqueCount="103">
  <si>
    <t>Žádost o vypsání veřejné zakázky</t>
  </si>
  <si>
    <t>Návrh názvu veřejné zakázky:</t>
  </si>
  <si>
    <t>Nákup notebooku s numerickou  klávesnicí</t>
  </si>
  <si>
    <t>Název projektu:</t>
  </si>
  <si>
    <t>Číslo projektu:</t>
  </si>
  <si>
    <t>Operační program:</t>
  </si>
  <si>
    <t>Financování</t>
  </si>
  <si>
    <t>Zdroj financování</t>
  </si>
  <si>
    <t>Číslo střediska</t>
  </si>
  <si>
    <t>Výše disponibilních finančních prostředků bez DPH</t>
  </si>
  <si>
    <t>FRIM Fakulty</t>
  </si>
  <si>
    <t>FRIM Společný</t>
  </si>
  <si>
    <t>Grant/projekt</t>
  </si>
  <si>
    <t>IP</t>
  </si>
  <si>
    <t>Jiné (uveďte jaké)</t>
  </si>
  <si>
    <t>22255 01 0000 01</t>
  </si>
  <si>
    <t>Žadatel:</t>
  </si>
  <si>
    <t>Jméno a příjmení, funkce</t>
  </si>
  <si>
    <t>Datum</t>
  </si>
  <si>
    <t>Podpis</t>
  </si>
  <si>
    <t>Ing. Mariana Medunová</t>
  </si>
  <si>
    <t>Zodpovědná osoba za:</t>
  </si>
  <si>
    <t>Jméno, příjmení</t>
  </si>
  <si>
    <t>Cíle projektu</t>
  </si>
  <si>
    <t>Projektový koordinátor</t>
  </si>
  <si>
    <t>IO (v případě VZ na stavební práce a PD)</t>
  </si>
  <si>
    <t>Kontrola projektové dokumentace</t>
  </si>
  <si>
    <t>Kontrola výkazu výměr</t>
  </si>
  <si>
    <t>Energetik (v případě VZ na stavební práce a PD)</t>
  </si>
  <si>
    <t>Správce rozpočtu</t>
  </si>
  <si>
    <t>Souhlasím - Nesouhlasím</t>
  </si>
  <si>
    <t>Ing. Jana Janáková</t>
  </si>
  <si>
    <t>Dne:</t>
  </si>
  <si>
    <t>Vyjádření příkazce:</t>
  </si>
  <si>
    <t>Ivana Kulhavá</t>
  </si>
  <si>
    <t>Limitovaný příslib ve výši</t>
  </si>
  <si>
    <t>Typ výběrového řízení:</t>
  </si>
  <si>
    <t>Nadlimitní veřejná zakázka</t>
  </si>
  <si>
    <t>Druh výběrového řízení:</t>
  </si>
  <si>
    <t>Užší řízení</t>
  </si>
  <si>
    <t>Předmět zakázky (popis, množství atd.)</t>
  </si>
  <si>
    <t>Jedná se o pořízení notebooku dle technické specifikace uvedené v příloze.</t>
  </si>
  <si>
    <t>CPV kód</t>
  </si>
  <si>
    <t>Termín plnění veřejné zakázky ve dnech:</t>
  </si>
  <si>
    <t>Předpokládaná hodnota bez DPH:</t>
  </si>
  <si>
    <t>Návrh hodnotících kritérií:</t>
  </si>
  <si>
    <t>Ekonomická výhodnost nabídky</t>
  </si>
  <si>
    <t>Návrh dílčích kritérií včetně jednotek, ve kterých se vyjadřují:</t>
  </si>
  <si>
    <t xml:space="preserve">Procentuální část </t>
  </si>
  <si>
    <t>nabídková cena</t>
  </si>
  <si>
    <t>Návrh zástupce do komise včetně náhradníků, pokud se bude hodnotit nejen cena</t>
  </si>
  <si>
    <t>U veřejných zakázek malého rozsahu nad 500 000,- Kč bez DPH, podlimitních a nadlimitních zakázek je potřeba 5 členů + 5 náhradníků. V ostatních případech je potřeba 3 členové + 3 náhradníci.</t>
  </si>
  <si>
    <t>Člen</t>
  </si>
  <si>
    <t>Náhradník</t>
  </si>
  <si>
    <t>Jméno a příjmení</t>
  </si>
  <si>
    <t>Vedoucí OVZ:</t>
  </si>
  <si>
    <t xml:space="preserve"> Zbyněk Tichý</t>
  </si>
  <si>
    <t>Převzetí žádosti administrátorem:</t>
  </si>
  <si>
    <t>Veronika Benešová</t>
  </si>
  <si>
    <t>Zavedení veřejné zakázky do centrálního registru veřejných zakázek pod číslem:</t>
  </si>
  <si>
    <t>Zadavatel:</t>
  </si>
  <si>
    <t>doc. RNDr. Martin Balej, Ph. D.</t>
  </si>
  <si>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</si>
  <si>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</si>
  <si>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</si>
  <si>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</si>
  <si>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</si>
  <si>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</si>
  <si>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1A</t>
  </si>
  <si>
    <t>Multimediální sada pro videokonference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</si>
  <si>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</si>
  <si>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</si>
  <si>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</si>
  <si>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</si>
  <si>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</si>
  <si>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</si>
  <si>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Nabízený produkt</t>
  </si>
  <si>
    <t>Nabídková cena celkem včetně DPH</t>
  </si>
  <si>
    <t>Produktové číslo (kód výrobce)</t>
  </si>
  <si>
    <t>Minimální konfigurace:</t>
  </si>
  <si>
    <t>Typ zařízení</t>
  </si>
  <si>
    <t>Videokonferenční set obsahující kameru, základní jednotku(y), 2 mikrofony a 2 reproduktory.</t>
  </si>
  <si>
    <t>Rozlišení kamery</t>
  </si>
  <si>
    <t>min. 4K/30fps nebo FHD/60fps</t>
  </si>
  <si>
    <t>Možnosti kamery</t>
  </si>
  <si>
    <t>Otáčení: ±90°, naklápění: ±50°, min. 12× HD zoom, 90° zorné pole, automatické ostření, možnost presetů (předvoleb), možnost připojit Kensington lock. Závit na stativ, automatické ovládání kamery s vlastnostmi – úprava záběru účastníků během akce, zaběr účastníků na vyžádání.</t>
  </si>
  <si>
    <t>Mikrofony 2ks</t>
  </si>
  <si>
    <t>Mikrofony ve stolním plochém provedení. Dosah snímání zvuku: min. 4,5 m průměr, součástí každého mikrofonu jsou min. 2 všesměrové mikrofony, potlačení akustické ozvěny, detektor hlasové aktivity, potlačení okolního šumu, tlačítko ztlumení, kabel min. délky 2,5 m, možnost připojení dalších mikrofonů buď řetězově, nebo s dostatečnou délkou kabelů pro pokrytí místnosti 15x10m. Vysoká citlivost.</t>
  </si>
  <si>
    <t>Reproduktory 2ks</t>
  </si>
  <si>
    <t xml:space="preserve">Výkonné reproduktory s nízkým zkreslením  pokryjící místnost 15x10m, kabely k připojení. Zkreslení 200 Hz–300 Hz &lt; 3 %, 300 Hz–10 kHz &lt; 1,5 % při 7,5 W
</t>
  </si>
  <si>
    <t xml:space="preserve">Základní jednotka (případně jednotky pro obrazové a zvukové rozhraní a propojení dodávaných části). </t>
  </si>
  <si>
    <t>2 x HDMI pro připojení k obrazovce/LCD, USB pro připojení k počítači, připojení a napájení pro reproduktory jsou-li zapojeny do jednotky. Vstup pro mikrofon/mikrofony – možnost připojit min. 6 mikrofonů buď řetězením či kabely.  Napájení vestavěné či součástí dodávky.</t>
  </si>
  <si>
    <t>Kompatibilita, požadavky, vlastnosti</t>
  </si>
  <si>
    <t>Dodávaná zařízení musí být funkční jako celek, připravené pro videokonferenční hovory – v připojeném PC bude vystupovat jako webová kamera, reproduktory a mikrofon pro maximální univerzálnost.
Propojovací port na PC USB 3.x type A.
Kompatibilní s Windows 10, 8.1, 7; macOS.
Zvuk – zaměření na aktivního řečníka (potlačení hluku na pozadí), automatické vyrovnání hlasů osob.</t>
  </si>
  <si>
    <t>Kabely, připojení.</t>
  </si>
  <si>
    <t xml:space="preserve">Součástí dodávky musí být všechny kabely pro vzájemné propojení dodávaných součástí.
Možnost připojit pomocí USB 3.x k počítačů vybaveným USB type A jímž jsou PC a NTB v prostorech vybaveny. </t>
  </si>
  <si>
    <t>Dálkové ovládání</t>
  </si>
  <si>
    <t>Umožňující ovládat úroveň hlasitosti, pozici, směřování kamery, možnost ukončit hovor, „mute“ (vypnutí) mikrofonů.
Dálkový ovladač fungující i bez přímé viditelnosti.</t>
  </si>
  <si>
    <t>Záruka</t>
  </si>
  <si>
    <t>2 roky</t>
  </si>
  <si>
    <t>https://www.alza.cz/logitech-rally-plus-d5570116.htm?o=1</t>
  </si>
  <si>
    <t>Požaduji</t>
  </si>
  <si>
    <t>Nepožaduji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</si>
</sst>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č&quot;"/>
    <numFmt numFmtId="165" formatCode="[$-405]d/m/yyyy"/>
    <numFmt numFmtId="166" formatCode="0\ %"/>
  </numFmts>
  <fonts count="15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rgb="FF000000"/>
      <name val="Calibri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563C1"/>
      <name val="Calibri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3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hidden="1"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 locked="0"/>
    </xf>
    <xf numFmtId="0" fontId="3" fillId="0" borderId="3" xfId="0" applyFont="1" applyBorder="1" applyAlignment="1" applyProtection="1">
      <alignment horizontal="center" vertical="center" wrapText="1"/>
      <protection hidden="1" locked="0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 locked="0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 locked="0"/>
    </xf>
    <xf numFmtId="0" fontId="2" fillId="0" borderId="1" xfId="0" applyFont="1" applyBorder="1" applyAlignment="1" applyProtection="1">
      <alignment horizontal="center" vertical="center" wrapText="1"/>
      <protection hidden="1" locked="0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 locked="0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 locked="0"/>
    </xf>
    <xf numFmtId="165" fontId="3" fillId="0" borderId="3" xfId="0" applyNumberFormat="1" applyFont="1" applyBorder="1" applyAlignment="1" applyProtection="1">
      <alignment horizontal="center" vertical="center"/>
      <protection hidden="1" locked="0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 locked="0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right" vertical="center" wrapText="1"/>
      <protection hidden="1" locked="0"/>
    </xf>
    <xf numFmtId="165" fontId="3" fillId="0" borderId="3" xfId="0" applyNumberFormat="1" applyFont="1" applyBorder="1" applyAlignment="1" applyProtection="1">
      <alignment vertical="center" wrapText="1"/>
      <protection hidden="1" locked="0"/>
    </xf>
    <xf numFmtId="164" fontId="2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21">
      <alignment/>
      <protection/>
    </xf>
    <xf numFmtId="0" fontId="2" fillId="0" borderId="0" xfId="21" applyFont="1" applyBorder="1" applyAlignment="1">
      <alignment horizontal="center"/>
      <protection/>
    </xf>
    <xf numFmtId="0" fontId="2" fillId="0" borderId="17" xfId="21" applyFont="1" applyBorder="1" applyAlignment="1">
      <alignment horizontal="center"/>
      <protection/>
    </xf>
    <xf numFmtId="0" fontId="2" fillId="3" borderId="17" xfId="21" applyFont="1" applyFill="1" applyBorder="1" applyAlignment="1">
      <alignment horizontal="center" wrapText="1"/>
      <protection/>
    </xf>
    <xf numFmtId="0" fontId="2" fillId="0" borderId="17" xfId="21" applyFont="1" applyBorder="1" applyAlignment="1">
      <alignment horizontal="left"/>
      <protection/>
    </xf>
    <xf numFmtId="0" fontId="10" fillId="0" borderId="17" xfId="21" applyFont="1" applyBorder="1" applyAlignment="1">
      <alignment horizontal="center" wrapText="1"/>
      <protection/>
    </xf>
    <xf numFmtId="0" fontId="2" fillId="0" borderId="0" xfId="21" applyFont="1" applyBorder="1" applyAlignment="1">
      <alignment horizontal="left"/>
      <protection/>
    </xf>
    <xf numFmtId="0" fontId="0" fillId="0" borderId="0" xfId="21" applyBorder="1">
      <alignment/>
      <protection/>
    </xf>
    <xf numFmtId="0" fontId="2" fillId="4" borderId="18" xfId="21" applyFont="1" applyFill="1" applyBorder="1" applyAlignment="1">
      <alignment horizontal="left"/>
      <protection/>
    </xf>
    <xf numFmtId="0" fontId="2" fillId="4" borderId="19" xfId="21" applyFont="1" applyFill="1" applyBorder="1" applyAlignment="1">
      <alignment vertical="top" wrapText="1"/>
      <protection/>
    </xf>
    <xf numFmtId="0" fontId="3" fillId="5" borderId="20" xfId="21" applyFont="1" applyFill="1" applyBorder="1" applyAlignment="1">
      <alignment horizontal="center" vertical="top" wrapText="1"/>
      <protection/>
    </xf>
    <xf numFmtId="0" fontId="2" fillId="4" borderId="18" xfId="21" applyFont="1" applyFill="1" applyBorder="1" applyAlignment="1">
      <alignment vertical="top" wrapText="1"/>
      <protection/>
    </xf>
    <xf numFmtId="0" fontId="2" fillId="4" borderId="20" xfId="21" applyFont="1" applyFill="1" applyBorder="1" applyAlignment="1">
      <alignment horizontal="left" vertical="top" wrapText="1"/>
      <protection/>
    </xf>
    <xf numFmtId="0" fontId="2" fillId="4" borderId="18" xfId="21" applyFont="1" applyFill="1" applyBorder="1" applyAlignment="1">
      <alignment horizontal="left" vertical="top" wrapText="1"/>
      <protection/>
    </xf>
    <xf numFmtId="0" fontId="3" fillId="4" borderId="21" xfId="21" applyFont="1" applyFill="1" applyBorder="1" applyAlignment="1">
      <alignment vertical="top" wrapText="1"/>
      <protection/>
    </xf>
    <xf numFmtId="0" fontId="11" fillId="4" borderId="21" xfId="21" applyFont="1" applyFill="1" applyBorder="1" applyAlignment="1">
      <alignment vertical="top" wrapText="1"/>
      <protection/>
    </xf>
    <xf numFmtId="0" fontId="11" fillId="4" borderId="22" xfId="21" applyFont="1" applyFill="1" applyBorder="1" applyAlignment="1">
      <alignment vertical="top" wrapText="1"/>
      <protection/>
    </xf>
    <xf numFmtId="0" fontId="3" fillId="4" borderId="19" xfId="21" applyFont="1" applyFill="1" applyBorder="1" applyAlignment="1">
      <alignment vertical="top" wrapText="1"/>
      <protection/>
    </xf>
    <xf numFmtId="0" fontId="3" fillId="4" borderId="18" xfId="21" applyFont="1" applyFill="1" applyBorder="1" applyAlignment="1">
      <alignment vertical="top" wrapText="1"/>
      <protection/>
    </xf>
    <xf numFmtId="0" fontId="3" fillId="4" borderId="0" xfId="21" applyFont="1" applyFill="1" applyBorder="1" applyAlignment="1">
      <alignment vertical="top" wrapText="1"/>
      <protection/>
    </xf>
    <xf numFmtId="0" fontId="3" fillId="5" borderId="23" xfId="21" applyFont="1" applyFill="1" applyBorder="1" applyAlignment="1">
      <alignment horizontal="center" vertical="top" wrapText="1"/>
      <protection/>
    </xf>
    <xf numFmtId="0" fontId="3" fillId="4" borderId="22" xfId="21" applyFont="1" applyFill="1" applyBorder="1" applyAlignment="1">
      <alignment vertical="top" wrapText="1"/>
      <protection/>
    </xf>
    <xf numFmtId="0" fontId="1" fillId="4" borderId="21" xfId="21" applyFont="1" applyFill="1" applyBorder="1" applyAlignment="1">
      <alignment vertical="top" wrapText="1"/>
      <protection/>
    </xf>
    <xf numFmtId="0" fontId="13" fillId="5" borderId="23" xfId="20" applyFill="1" applyBorder="1" applyAlignment="1" applyProtection="1">
      <alignment horizontal="center" vertical="top" wrapText="1"/>
      <protection/>
    </xf>
    <xf numFmtId="0" fontId="3" fillId="4" borderId="17" xfId="21" applyFont="1" applyFill="1" applyBorder="1" applyAlignment="1">
      <alignment vertical="top" wrapText="1"/>
      <protection/>
    </xf>
    <xf numFmtId="0" fontId="13" fillId="0" borderId="0" xfId="20" applyFont="1" applyBorder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21" applyFont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2" fillId="7" borderId="8" xfId="21" applyFont="1" applyFill="1" applyBorder="1" applyAlignment="1">
      <alignment horizontal="center"/>
      <protection/>
    </xf>
    <xf numFmtId="0" fontId="2" fillId="3" borderId="3" xfId="21" applyFont="1" applyFill="1" applyBorder="1" applyAlignment="1">
      <alignment horizontal="center"/>
      <protection/>
    </xf>
    <xf numFmtId="0" fontId="2" fillId="4" borderId="25" xfId="21" applyFont="1" applyFill="1" applyBorder="1" applyAlignment="1">
      <alignment horizontal="left"/>
      <protection/>
    </xf>
    <xf numFmtId="0" fontId="2" fillId="4" borderId="20" xfId="21" applyFont="1" applyFill="1" applyBorder="1" applyAlignment="1">
      <alignment horizontal="left" vertical="top" wrapText="1"/>
      <protection/>
    </xf>
    <xf numFmtId="0" fontId="2" fillId="4" borderId="18" xfId="21" applyFont="1" applyFill="1" applyBorder="1" applyAlignment="1">
      <alignment horizontal="center" vertical="top" wrapText="1"/>
      <protection/>
    </xf>
    <xf numFmtId="0" fontId="12" fillId="5" borderId="18" xfId="21" applyFont="1" applyFill="1" applyBorder="1" applyAlignment="1">
      <alignment horizontal="center" vertical="top" wrapText="1"/>
      <protection/>
    </xf>
    <xf numFmtId="0" fontId="13" fillId="5" borderId="18" xfId="20" applyFill="1" applyBorder="1" applyAlignment="1" applyProtection="1">
      <alignment horizontal="center" vertical="top" wrapText="1"/>
      <protection/>
    </xf>
    <xf numFmtId="0" fontId="1" fillId="4" borderId="18" xfId="21" applyFont="1" applyFill="1" applyBorder="1" applyAlignment="1">
      <alignment horizontal="left" vertical="top" wrapText="1"/>
      <protection/>
    </xf>
    <xf numFmtId="0" fontId="3" fillId="5" borderId="18" xfId="21" applyFont="1" applyFill="1" applyBorder="1" applyAlignment="1">
      <alignment horizontal="center" vertical="top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2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104775</xdr:colOff>
      <xdr:row>35</xdr:row>
      <xdr:rowOff>47625</xdr:rowOff>
    </xdr:to>
    <xdr:sp macro="" textlink="">
      <xdr:nvSpPr>
        <xdr:cNvPr id="1042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104775</xdr:colOff>
      <xdr:row>35</xdr:row>
      <xdr:rowOff>47625</xdr:rowOff>
    </xdr:to>
    <xdr:sp macro="" textlink="">
      <xdr:nvSpPr>
        <xdr:cNvPr id="1040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104775</xdr:colOff>
      <xdr:row>35</xdr:row>
      <xdr:rowOff>47625</xdr:rowOff>
    </xdr:to>
    <xdr:sp macro="" textlink="">
      <xdr:nvSpPr>
        <xdr:cNvPr id="1038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104775</xdr:colOff>
      <xdr:row>35</xdr:row>
      <xdr:rowOff>47625</xdr:rowOff>
    </xdr:to>
    <xdr:sp macro="" textlink="">
      <xdr:nvSpPr>
        <xdr:cNvPr id="1036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104775</xdr:colOff>
      <xdr:row>35</xdr:row>
      <xdr:rowOff>47625</xdr:rowOff>
    </xdr:to>
    <xdr:sp macro="" textlink="">
      <xdr:nvSpPr>
        <xdr:cNvPr id="1034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104775</xdr:colOff>
      <xdr:row>35</xdr:row>
      <xdr:rowOff>47625</xdr:rowOff>
    </xdr:to>
    <xdr:sp macro="" textlink="">
      <xdr:nvSpPr>
        <xdr:cNvPr id="1032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104775</xdr:colOff>
      <xdr:row>35</xdr:row>
      <xdr:rowOff>47625</xdr:rowOff>
    </xdr:to>
    <xdr:sp macro="" textlink="">
      <xdr:nvSpPr>
        <xdr:cNvPr id="1030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104775</xdr:colOff>
      <xdr:row>35</xdr:row>
      <xdr:rowOff>47625</xdr:rowOff>
    </xdr:to>
    <xdr:sp macro="" textlink="">
      <xdr:nvSpPr>
        <xdr:cNvPr id="1028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104775</xdr:colOff>
      <xdr:row>35</xdr:row>
      <xdr:rowOff>47625</xdr:rowOff>
    </xdr:to>
    <xdr:sp macro="" textlink="">
      <xdr:nvSpPr>
        <xdr:cNvPr id="1026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523875</xdr:colOff>
      <xdr:row>34</xdr:row>
      <xdr:rowOff>142875</xdr:rowOff>
    </xdr:to>
    <xdr:sp macro="" textlink="">
      <xdr:nvSpPr>
        <xdr:cNvPr id="2064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523875</xdr:colOff>
      <xdr:row>34</xdr:row>
      <xdr:rowOff>142875</xdr:rowOff>
    </xdr:to>
    <xdr:sp macro="" textlink="">
      <xdr:nvSpPr>
        <xdr:cNvPr id="2062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523875</xdr:colOff>
      <xdr:row>34</xdr:row>
      <xdr:rowOff>142875</xdr:rowOff>
    </xdr:to>
    <xdr:sp macro="" textlink="">
      <xdr:nvSpPr>
        <xdr:cNvPr id="2060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523875</xdr:colOff>
      <xdr:row>34</xdr:row>
      <xdr:rowOff>142875</xdr:rowOff>
    </xdr:to>
    <xdr:sp macro="" textlink="">
      <xdr:nvSpPr>
        <xdr:cNvPr id="2058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523875</xdr:colOff>
      <xdr:row>34</xdr:row>
      <xdr:rowOff>142875</xdr:rowOff>
    </xdr:to>
    <xdr:sp macro="" textlink="">
      <xdr:nvSpPr>
        <xdr:cNvPr id="2056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523875</xdr:colOff>
      <xdr:row>34</xdr:row>
      <xdr:rowOff>142875</xdr:rowOff>
    </xdr:to>
    <xdr:sp macro="" textlink="">
      <xdr:nvSpPr>
        <xdr:cNvPr id="2054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523875</xdr:colOff>
      <xdr:row>34</xdr:row>
      <xdr:rowOff>142875</xdr:rowOff>
    </xdr:to>
    <xdr:sp macro="" textlink="">
      <xdr:nvSpPr>
        <xdr:cNvPr id="2052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523875</xdr:colOff>
      <xdr:row>34</xdr:row>
      <xdr:rowOff>142875</xdr:rowOff>
    </xdr:to>
    <xdr:sp macro="" textlink="">
      <xdr:nvSpPr>
        <xdr:cNvPr id="2050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1047750</xdr:colOff>
      <xdr:row>6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38100"/>
          <a:ext cx="1485900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110" zoomScaleNormal="110" workbookViewId="0" topLeftCell="A1">
      <selection activeCell="E32" sqref="E32"/>
    </sheetView>
  </sheetViews>
  <sheetFormatPr defaultColWidth="9.140625" defaultRowHeight="15"/>
  <cols>
    <col min="1" max="1" width="20.421875" style="15" customWidth="1"/>
    <col min="2" max="2" width="16.7109375" style="16" customWidth="1"/>
    <col min="3" max="3" width="19.140625" style="17" customWidth="1"/>
    <col min="4" max="4" width="10.140625" style="17" customWidth="1"/>
    <col min="5" max="5" width="38.28125" style="17" customWidth="1"/>
    <col min="6" max="1025" width="9.140625" style="17" customWidth="1"/>
  </cols>
  <sheetData>
    <row r="1" spans="1:5" ht="15">
      <c r="A1" s="14" t="s">
        <v>0</v>
      </c>
      <c r="B1" s="14"/>
      <c r="C1" s="14"/>
      <c r="D1" s="14"/>
      <c r="E1" s="14"/>
    </row>
    <row r="2" spans="1:5" ht="15">
      <c r="A2" s="14"/>
      <c r="B2" s="14"/>
      <c r="C2" s="14"/>
      <c r="D2" s="14"/>
      <c r="E2" s="14"/>
    </row>
    <row r="3" spans="1:5" ht="57.75" customHeight="1">
      <c r="A3" s="18" t="s">
        <v>1</v>
      </c>
      <c r="B3" s="13" t="s">
        <v>2</v>
      </c>
      <c r="C3" s="13"/>
      <c r="D3" s="13"/>
      <c r="E3" s="13"/>
    </row>
    <row r="4" spans="1:5" ht="20.25" customHeight="1">
      <c r="A4" s="18" t="s">
        <v>3</v>
      </c>
      <c r="B4" s="12"/>
      <c r="C4" s="12"/>
      <c r="D4" s="12"/>
      <c r="E4" s="12"/>
    </row>
    <row r="5" spans="1:5" ht="18.75" customHeight="1">
      <c r="A5" s="18" t="s">
        <v>4</v>
      </c>
      <c r="B5" s="12"/>
      <c r="C5" s="12"/>
      <c r="D5" s="12"/>
      <c r="E5" s="12"/>
    </row>
    <row r="6" spans="1:5" ht="26.25" customHeight="1">
      <c r="A6" s="18" t="s">
        <v>5</v>
      </c>
      <c r="B6" s="12"/>
      <c r="C6" s="12"/>
      <c r="D6" s="12"/>
      <c r="E6" s="12"/>
    </row>
    <row r="7" spans="1:5" ht="40.5" customHeight="1">
      <c r="A7" s="11" t="s">
        <v>6</v>
      </c>
      <c r="B7" s="19" t="s">
        <v>7</v>
      </c>
      <c r="C7" s="20" t="s">
        <v>8</v>
      </c>
      <c r="D7" s="10" t="s">
        <v>9</v>
      </c>
      <c r="E7" s="10"/>
    </row>
    <row r="8" spans="1:5" ht="19.5" customHeight="1">
      <c r="A8" s="11"/>
      <c r="B8" s="19" t="s">
        <v>10</v>
      </c>
      <c r="C8" s="21"/>
      <c r="D8" s="9"/>
      <c r="E8" s="9"/>
    </row>
    <row r="9" spans="1:5" ht="18" customHeight="1">
      <c r="A9" s="11"/>
      <c r="B9" s="19" t="s">
        <v>11</v>
      </c>
      <c r="C9" s="21"/>
      <c r="D9" s="9"/>
      <c r="E9" s="9"/>
    </row>
    <row r="10" spans="1:5" ht="19.5" customHeight="1">
      <c r="A10" s="11"/>
      <c r="B10" s="19" t="s">
        <v>12</v>
      </c>
      <c r="C10" s="21"/>
      <c r="D10" s="9"/>
      <c r="E10" s="9"/>
    </row>
    <row r="11" spans="1:5" ht="18" customHeight="1">
      <c r="A11" s="11"/>
      <c r="B11" s="19" t="s">
        <v>13</v>
      </c>
      <c r="C11" s="21"/>
      <c r="D11" s="9"/>
      <c r="E11" s="9"/>
    </row>
    <row r="12" spans="1:5" ht="21.75" customHeight="1">
      <c r="A12" s="11"/>
      <c r="B12" s="19" t="s">
        <v>14</v>
      </c>
      <c r="C12" s="21" t="s">
        <v>15</v>
      </c>
      <c r="D12" s="9">
        <v>19900</v>
      </c>
      <c r="E12" s="9"/>
    </row>
    <row r="13" spans="1:5" ht="15" customHeight="1">
      <c r="A13" s="8"/>
      <c r="B13" s="8"/>
      <c r="C13" s="8"/>
      <c r="D13" s="8"/>
      <c r="E13" s="8"/>
    </row>
    <row r="14" spans="1:5" ht="15" customHeight="1">
      <c r="A14" s="11" t="s">
        <v>16</v>
      </c>
      <c r="B14" s="7" t="s">
        <v>17</v>
      </c>
      <c r="C14" s="7"/>
      <c r="D14" s="22" t="s">
        <v>18</v>
      </c>
      <c r="E14" s="23" t="s">
        <v>19</v>
      </c>
    </row>
    <row r="15" spans="1:5" ht="18.75" customHeight="1">
      <c r="A15" s="11"/>
      <c r="B15" s="7" t="s">
        <v>20</v>
      </c>
      <c r="C15" s="7"/>
      <c r="D15" s="24"/>
      <c r="E15" s="23"/>
    </row>
    <row r="16" spans="1:5" ht="15" customHeight="1">
      <c r="A16" s="6"/>
      <c r="B16" s="6"/>
      <c r="C16" s="6"/>
      <c r="D16" s="6"/>
      <c r="E16" s="6"/>
    </row>
    <row r="17" spans="1:5" ht="15" customHeight="1">
      <c r="A17" s="5" t="s">
        <v>21</v>
      </c>
      <c r="B17" s="19"/>
      <c r="C17" s="20" t="s">
        <v>22</v>
      </c>
      <c r="D17" s="20" t="s">
        <v>18</v>
      </c>
      <c r="E17" s="25" t="s">
        <v>19</v>
      </c>
    </row>
    <row r="18" spans="1:5" ht="22.5" customHeight="1">
      <c r="A18" s="5"/>
      <c r="B18" s="19" t="s">
        <v>6</v>
      </c>
      <c r="C18" s="26"/>
      <c r="D18" s="27"/>
      <c r="E18" s="26"/>
    </row>
    <row r="19" spans="1:5" ht="25.5" customHeight="1">
      <c r="A19" s="5"/>
      <c r="B19" s="19" t="s">
        <v>23</v>
      </c>
      <c r="C19" s="26"/>
      <c r="D19" s="27"/>
      <c r="E19" s="26"/>
    </row>
    <row r="20" spans="1:5" ht="25.5" customHeight="1">
      <c r="A20" s="5"/>
      <c r="B20" s="19" t="s">
        <v>24</v>
      </c>
      <c r="C20" s="26"/>
      <c r="D20" s="27"/>
      <c r="E20" s="26"/>
    </row>
    <row r="21" spans="1:5" ht="15" customHeight="1">
      <c r="A21" s="6"/>
      <c r="B21" s="6"/>
      <c r="C21" s="6"/>
      <c r="D21" s="6"/>
      <c r="E21" s="6"/>
    </row>
    <row r="22" spans="1:5" ht="15" customHeight="1">
      <c r="A22" s="11" t="s">
        <v>25</v>
      </c>
      <c r="B22" s="19"/>
      <c r="C22" s="20" t="s">
        <v>22</v>
      </c>
      <c r="D22" s="20" t="s">
        <v>18</v>
      </c>
      <c r="E22" s="25" t="s">
        <v>19</v>
      </c>
    </row>
    <row r="23" spans="1:5" ht="30.75" customHeight="1">
      <c r="A23" s="11"/>
      <c r="B23" s="28" t="s">
        <v>26</v>
      </c>
      <c r="C23" s="26"/>
      <c r="D23" s="27"/>
      <c r="E23" s="29"/>
    </row>
    <row r="24" spans="1:5" ht="29.25" customHeight="1">
      <c r="A24" s="11"/>
      <c r="B24" s="28" t="s">
        <v>27</v>
      </c>
      <c r="C24" s="26"/>
      <c r="D24" s="27"/>
      <c r="E24" s="29"/>
    </row>
    <row r="25" spans="1:5" ht="38.25">
      <c r="A25" s="30" t="s">
        <v>28</v>
      </c>
      <c r="B25" s="19"/>
      <c r="C25" s="26"/>
      <c r="D25" s="27"/>
      <c r="E25" s="29"/>
    </row>
    <row r="26" spans="1:5" ht="15" customHeight="1">
      <c r="A26" s="8"/>
      <c r="B26" s="8"/>
      <c r="C26" s="8"/>
      <c r="D26" s="8"/>
      <c r="E26" s="8"/>
    </row>
    <row r="27" spans="1:5" ht="17.25" customHeight="1">
      <c r="A27" s="18" t="s">
        <v>29</v>
      </c>
      <c r="B27" s="4" t="s">
        <v>30</v>
      </c>
      <c r="C27" s="4"/>
      <c r="D27" s="3" t="s">
        <v>19</v>
      </c>
      <c r="E27" s="3"/>
    </row>
    <row r="28" spans="1:5" ht="28.5" customHeight="1">
      <c r="A28" s="31" t="s">
        <v>31</v>
      </c>
      <c r="B28" s="32" t="s">
        <v>32</v>
      </c>
      <c r="C28" s="33"/>
      <c r="D28" s="2"/>
      <c r="E28" s="2"/>
    </row>
    <row r="29" spans="1:5" ht="15.75" customHeight="1">
      <c r="A29" s="8"/>
      <c r="B29" s="8"/>
      <c r="C29" s="8"/>
      <c r="D29" s="8"/>
      <c r="E29" s="8"/>
    </row>
    <row r="30" spans="1:5" ht="17.25" customHeight="1">
      <c r="A30" s="18" t="s">
        <v>33</v>
      </c>
      <c r="B30" s="4" t="s">
        <v>30</v>
      </c>
      <c r="C30" s="4"/>
      <c r="D30" s="1" t="s">
        <v>19</v>
      </c>
      <c r="E30" s="1"/>
    </row>
    <row r="31" spans="1:5" ht="26.25" customHeight="1">
      <c r="A31" s="31" t="s">
        <v>34</v>
      </c>
      <c r="B31" s="32" t="s">
        <v>32</v>
      </c>
      <c r="C31" s="33"/>
      <c r="D31" s="2"/>
      <c r="E31" s="2"/>
    </row>
    <row r="33" spans="1:5" ht="12.75" customHeight="1">
      <c r="A33" s="76" t="s">
        <v>35</v>
      </c>
      <c r="B33" s="76"/>
      <c r="C33" s="34">
        <f>D12*1.21</f>
        <v>24079</v>
      </c>
      <c r="D33" s="35"/>
      <c r="E33" s="35"/>
    </row>
    <row r="34" spans="1:2" ht="12.75" customHeight="1">
      <c r="A34" s="76" t="s">
        <v>15</v>
      </c>
      <c r="B34" s="76"/>
    </row>
  </sheetData>
  <mergeCells count="30">
    <mergeCell ref="A33:B33"/>
    <mergeCell ref="A34:B34"/>
    <mergeCell ref="D28:E28"/>
    <mergeCell ref="A29:E29"/>
    <mergeCell ref="B30:C30"/>
    <mergeCell ref="D30:E30"/>
    <mergeCell ref="D31:E31"/>
    <mergeCell ref="A17:A20"/>
    <mergeCell ref="A21:E21"/>
    <mergeCell ref="A22:A24"/>
    <mergeCell ref="A26:E26"/>
    <mergeCell ref="B27:C27"/>
    <mergeCell ref="D27:E27"/>
    <mergeCell ref="A13:E13"/>
    <mergeCell ref="A14:A15"/>
    <mergeCell ref="B14:C14"/>
    <mergeCell ref="B15:C15"/>
    <mergeCell ref="A16:E16"/>
    <mergeCell ref="A7:A12"/>
    <mergeCell ref="D7:E7"/>
    <mergeCell ref="D8:E8"/>
    <mergeCell ref="D9:E9"/>
    <mergeCell ref="D10:E10"/>
    <mergeCell ref="D11:E11"/>
    <mergeCell ref="D12:E12"/>
    <mergeCell ref="A1:E2"/>
    <mergeCell ref="B3:E3"/>
    <mergeCell ref="B4:E4"/>
    <mergeCell ref="B5:E5"/>
    <mergeCell ref="B6:E6"/>
  </mergeCells>
  <printOptions/>
  <pageMargins left="0.7" right="0.7" top="0.815972222222222" bottom="0.7875" header="0.511805555555555" footer="0.3"/>
  <pageSetup fitToHeight="1" fitToWidth="1" horizontalDpi="300" verticalDpi="300" orientation="portrait" paperSize="9"/>
  <headerFooter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zoomScale="110" zoomScaleNormal="110" workbookViewId="0" topLeftCell="A1">
      <selection activeCell="B3" sqref="B3"/>
    </sheetView>
  </sheetViews>
  <sheetFormatPr defaultColWidth="9.140625" defaultRowHeight="15"/>
  <cols>
    <col min="1" max="1" width="39.00390625" style="36" customWidth="1"/>
    <col min="2" max="2" width="13.8515625" style="37" customWidth="1"/>
    <col min="3" max="3" width="11.7109375" style="37" customWidth="1"/>
    <col min="4" max="4" width="18.28125" style="37" customWidth="1"/>
    <col min="5" max="5" width="15.57421875" style="37" customWidth="1"/>
    <col min="6" max="1025" width="9.140625" style="38" customWidth="1"/>
  </cols>
  <sheetData>
    <row r="1" spans="1:5" ht="42.75" customHeight="1">
      <c r="A1" s="39" t="s">
        <v>36</v>
      </c>
      <c r="B1" s="77" t="s">
        <v>37</v>
      </c>
      <c r="C1" s="77"/>
      <c r="D1" s="77"/>
      <c r="E1" s="77"/>
    </row>
    <row r="2" spans="1:5" ht="15" customHeight="1">
      <c r="A2" s="40" t="s">
        <v>38</v>
      </c>
      <c r="B2" s="78" t="s">
        <v>39</v>
      </c>
      <c r="C2" s="78"/>
      <c r="D2" s="78"/>
      <c r="E2" s="78"/>
    </row>
    <row r="3" spans="1:5" ht="107.25" customHeight="1">
      <c r="A3" s="40" t="s">
        <v>40</v>
      </c>
      <c r="B3" s="78" t="s">
        <v>41</v>
      </c>
      <c r="C3" s="78"/>
      <c r="D3" s="78"/>
      <c r="E3" s="78"/>
    </row>
    <row r="4" spans="1:5" ht="24" customHeight="1">
      <c r="A4" s="40" t="s">
        <v>42</v>
      </c>
      <c r="B4" s="78"/>
      <c r="C4" s="78"/>
      <c r="D4" s="78"/>
      <c r="E4" s="78"/>
    </row>
    <row r="5" spans="1:5" ht="18.75" customHeight="1">
      <c r="A5" s="40" t="s">
        <v>43</v>
      </c>
      <c r="B5" s="78">
        <v>20</v>
      </c>
      <c r="C5" s="78"/>
      <c r="D5" s="78"/>
      <c r="E5" s="78"/>
    </row>
    <row r="6" spans="1:5" ht="15" customHeight="1">
      <c r="A6" s="40" t="s">
        <v>44</v>
      </c>
      <c r="B6" s="79">
        <f>19900</f>
        <v>19900</v>
      </c>
      <c r="C6" s="79"/>
      <c r="D6" s="79"/>
      <c r="E6" s="79"/>
    </row>
    <row r="7" spans="1:5" ht="18.75" customHeight="1">
      <c r="A7" s="40" t="s">
        <v>45</v>
      </c>
      <c r="B7" s="80" t="s">
        <v>46</v>
      </c>
      <c r="C7" s="80"/>
      <c r="D7" s="80"/>
      <c r="E7" s="80"/>
    </row>
    <row r="8" spans="1:5" ht="12.75" customHeight="1">
      <c r="A8" s="81" t="s">
        <v>47</v>
      </c>
      <c r="B8" s="81"/>
      <c r="C8" s="81"/>
      <c r="D8" s="81"/>
      <c r="E8" s="23" t="s">
        <v>48</v>
      </c>
    </row>
    <row r="9" spans="1:5" ht="12.75" customHeight="1">
      <c r="A9" s="81" t="s">
        <v>49</v>
      </c>
      <c r="B9" s="81"/>
      <c r="C9" s="81"/>
      <c r="D9" s="81"/>
      <c r="E9" s="41">
        <v>1</v>
      </c>
    </row>
    <row r="10" spans="1:5" ht="15">
      <c r="A10" s="81"/>
      <c r="B10" s="81"/>
      <c r="C10" s="81"/>
      <c r="D10" s="81"/>
      <c r="E10" s="41"/>
    </row>
    <row r="11" spans="1:5" ht="15">
      <c r="A11" s="81"/>
      <c r="B11" s="81"/>
      <c r="C11" s="81"/>
      <c r="D11" s="81"/>
      <c r="E11" s="41"/>
    </row>
    <row r="12" spans="1:5" ht="15">
      <c r="A12" s="81"/>
      <c r="B12" s="81"/>
      <c r="C12" s="81"/>
      <c r="D12" s="81"/>
      <c r="E12" s="41"/>
    </row>
    <row r="13" spans="1:5" ht="15">
      <c r="A13" s="7"/>
      <c r="B13" s="7"/>
      <c r="C13" s="7"/>
      <c r="D13" s="7"/>
      <c r="E13" s="42"/>
    </row>
    <row r="14" spans="1:5" ht="15">
      <c r="A14" s="82"/>
      <c r="B14" s="82"/>
      <c r="C14" s="82"/>
      <c r="D14" s="82"/>
      <c r="E14" s="42"/>
    </row>
    <row r="15" spans="1:5" ht="15" customHeight="1">
      <c r="A15" s="83"/>
      <c r="B15" s="83"/>
      <c r="C15" s="83"/>
      <c r="D15" s="83"/>
      <c r="E15" s="83"/>
    </row>
    <row r="16" spans="1:5" ht="15" customHeight="1">
      <c r="A16" s="84" t="s">
        <v>50</v>
      </c>
      <c r="B16" s="84"/>
      <c r="C16" s="84"/>
      <c r="D16" s="84"/>
      <c r="E16" s="84"/>
    </row>
    <row r="17" spans="1:5" ht="12.75" customHeight="1">
      <c r="A17" s="85" t="s">
        <v>51</v>
      </c>
      <c r="B17" s="86" t="s">
        <v>52</v>
      </c>
      <c r="C17" s="86"/>
      <c r="D17" s="87" t="s">
        <v>53</v>
      </c>
      <c r="E17" s="87"/>
    </row>
    <row r="18" spans="1:5" ht="22.5" customHeight="1">
      <c r="A18" s="85"/>
      <c r="B18" s="7"/>
      <c r="C18" s="7"/>
      <c r="D18" s="78"/>
      <c r="E18" s="78"/>
    </row>
    <row r="19" spans="1:5" ht="22.5" customHeight="1">
      <c r="A19" s="85"/>
      <c r="B19" s="7"/>
      <c r="C19" s="7"/>
      <c r="D19" s="78"/>
      <c r="E19" s="78"/>
    </row>
    <row r="20" spans="1:5" ht="22.5" customHeight="1">
      <c r="A20" s="85"/>
      <c r="B20" s="7"/>
      <c r="C20" s="7"/>
      <c r="D20" s="78"/>
      <c r="E20" s="78"/>
    </row>
    <row r="21" spans="1:5" ht="22.5" customHeight="1">
      <c r="A21" s="85"/>
      <c r="B21" s="7"/>
      <c r="C21" s="7"/>
      <c r="D21" s="78"/>
      <c r="E21" s="78"/>
    </row>
    <row r="22" spans="1:5" ht="22.5" customHeight="1">
      <c r="A22" s="85"/>
      <c r="B22" s="88"/>
      <c r="C22" s="88"/>
      <c r="D22" s="89"/>
      <c r="E22" s="89"/>
    </row>
    <row r="23" spans="1:5" ht="15" customHeight="1">
      <c r="A23" s="90"/>
      <c r="B23" s="90"/>
      <c r="C23" s="90"/>
      <c r="D23" s="90"/>
      <c r="E23" s="90"/>
    </row>
    <row r="24" spans="1:5" ht="15" customHeight="1">
      <c r="A24" s="45"/>
      <c r="B24" s="7" t="s">
        <v>54</v>
      </c>
      <c r="C24" s="7"/>
      <c r="D24" s="22" t="s">
        <v>18</v>
      </c>
      <c r="E24" s="23" t="s">
        <v>19</v>
      </c>
    </row>
    <row r="25" spans="1:5" ht="22.5" customHeight="1">
      <c r="A25" s="43" t="s">
        <v>55</v>
      </c>
      <c r="B25" s="7" t="s">
        <v>56</v>
      </c>
      <c r="C25" s="7"/>
      <c r="D25" s="46"/>
      <c r="E25" s="44"/>
    </row>
    <row r="26" spans="1:5" ht="15" customHeight="1">
      <c r="A26" s="90"/>
      <c r="B26" s="90"/>
      <c r="C26" s="90"/>
      <c r="D26" s="90"/>
      <c r="E26" s="90"/>
    </row>
    <row r="27" spans="1:5" ht="15" customHeight="1">
      <c r="A27" s="45"/>
      <c r="B27" s="7" t="s">
        <v>54</v>
      </c>
      <c r="C27" s="7"/>
      <c r="D27" s="22" t="s">
        <v>18</v>
      </c>
      <c r="E27" s="23" t="s">
        <v>19</v>
      </c>
    </row>
    <row r="28" spans="1:5" ht="30.75" customHeight="1">
      <c r="A28" s="40" t="s">
        <v>57</v>
      </c>
      <c r="B28" s="7" t="s">
        <v>58</v>
      </c>
      <c r="C28" s="7"/>
      <c r="D28" s="24"/>
      <c r="E28" s="23"/>
    </row>
    <row r="29" spans="1:5" ht="15" customHeight="1">
      <c r="A29" s="90"/>
      <c r="B29" s="90"/>
      <c r="C29" s="90"/>
      <c r="D29" s="90"/>
      <c r="E29" s="90"/>
    </row>
    <row r="30" spans="1:5" ht="39.75" customHeight="1">
      <c r="A30" s="81" t="s">
        <v>59</v>
      </c>
      <c r="B30" s="81"/>
      <c r="C30" s="78"/>
      <c r="D30" s="78"/>
      <c r="E30" s="78"/>
    </row>
    <row r="31" spans="1:5" ht="15" customHeight="1">
      <c r="A31" s="45"/>
      <c r="B31" s="7" t="s">
        <v>54</v>
      </c>
      <c r="C31" s="7"/>
      <c r="D31" s="22" t="s">
        <v>18</v>
      </c>
      <c r="E31" s="23" t="s">
        <v>19</v>
      </c>
    </row>
    <row r="32" spans="1:5" ht="28.5" customHeight="1">
      <c r="A32" s="47" t="s">
        <v>60</v>
      </c>
      <c r="B32" s="91" t="s">
        <v>61</v>
      </c>
      <c r="C32" s="91"/>
      <c r="D32" s="48"/>
      <c r="E32" s="49"/>
    </row>
  </sheetData>
  <mergeCells count="40">
    <mergeCell ref="B32:C32"/>
    <mergeCell ref="B28:C28"/>
    <mergeCell ref="A29:E29"/>
    <mergeCell ref="A30:B30"/>
    <mergeCell ref="C30:E30"/>
    <mergeCell ref="B31:C31"/>
    <mergeCell ref="A23:E23"/>
    <mergeCell ref="B24:C24"/>
    <mergeCell ref="B25:C25"/>
    <mergeCell ref="A26:E26"/>
    <mergeCell ref="B27:C27"/>
    <mergeCell ref="A16:E16"/>
    <mergeCell ref="A17:A22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A11:D11"/>
    <mergeCell ref="A12:D12"/>
    <mergeCell ref="A13:D13"/>
    <mergeCell ref="A14:D14"/>
    <mergeCell ref="A15:E15"/>
    <mergeCell ref="B6:E6"/>
    <mergeCell ref="B7:E7"/>
    <mergeCell ref="A8:D8"/>
    <mergeCell ref="A9:D9"/>
    <mergeCell ref="A10:D10"/>
    <mergeCell ref="B1:E1"/>
    <mergeCell ref="B2:E2"/>
    <mergeCell ref="B3:E3"/>
    <mergeCell ref="B4:E4"/>
    <mergeCell ref="B5:E5"/>
  </mergeCells>
  <dataValidations count="3">
    <dataValidation type="list" allowBlank="1" showInputMessage="1" showErrorMessage="1" sqref="B1:E1">
      <formula1>TypVZ</formula1>
      <formula2>0</formula2>
    </dataValidation>
    <dataValidation type="list" allowBlank="1" showInputMessage="1" showErrorMessage="1" sqref="B2:E2">
      <formula1>DruhVZ</formula1>
      <formula2>0</formula2>
    </dataValidation>
    <dataValidation type="list" allowBlank="1" showInputMessage="1" showErrorMessage="1" sqref="B7:E7">
      <formula1>hodnoceni</formula1>
      <formula2>0</formula2>
    </dataValidation>
  </dataValidations>
  <printOptions/>
  <pageMargins left="0.7" right="0.7" top="0.704861111111111" bottom="0.7875" header="0.511805555555555" footer="0.3"/>
  <pageSetup fitToHeight="1" fitToWidth="1" horizontalDpi="300" verticalDpi="300" orientation="portrait" paperSize="9"/>
  <headerFooter>
    <oddFooter>&amp;C&amp;A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E35"/>
  <sheetViews>
    <sheetView tabSelected="1" zoomScale="110" zoomScaleNormal="110" workbookViewId="0" topLeftCell="A19">
      <selection activeCell="C29" sqref="C29"/>
    </sheetView>
  </sheetViews>
  <sheetFormatPr defaultColWidth="8.7109375" defaultRowHeight="15"/>
  <cols>
    <col min="1" max="1" width="29.140625" style="50" customWidth="1"/>
    <col min="2" max="2" width="65.421875" style="50" customWidth="1"/>
    <col min="3" max="3" width="30.28125" style="50" customWidth="1"/>
    <col min="4" max="4" width="28.421875" style="50" customWidth="1"/>
    <col min="5" max="5" width="17.00390625" style="50" customWidth="1"/>
    <col min="6" max="1025" width="8.7109375" style="50" customWidth="1"/>
  </cols>
  <sheetData>
    <row r="1" ht="15"/>
    <row r="2" ht="15"/>
    <row r="3" ht="15"/>
    <row r="4" ht="15"/>
    <row r="5" ht="15"/>
    <row r="6" ht="15"/>
    <row r="7" spans="1:5" ht="15">
      <c r="A7" s="92" t="s">
        <v>62</v>
      </c>
      <c r="B7" s="92"/>
      <c r="C7" s="92"/>
      <c r="D7" s="92"/>
      <c r="E7" s="92"/>
    </row>
    <row r="8" spans="1:5" ht="15">
      <c r="A8" s="93"/>
      <c r="B8" s="93"/>
      <c r="C8" s="93"/>
      <c r="D8" s="93"/>
      <c r="E8" s="93"/>
    </row>
    <row r="9" spans="1:5" ht="26.25">
      <c r="A9" s="52" t="s">
        <v>63</v>
      </c>
      <c r="B9" s="52" t="s">
        <v>64</v>
      </c>
      <c r="C9" s="52" t="s">
        <v>65</v>
      </c>
      <c r="D9" s="52" t="s">
        <v>66</v>
      </c>
      <c r="E9" s="53" t="s">
        <v>67</v>
      </c>
    </row>
    <row r="10" spans="1:5" ht="15">
      <c r="A10" s="52" t="s">
        <v>68</v>
      </c>
      <c r="B10" s="54" t="s">
        <v>69</v>
      </c>
      <c r="C10" s="52">
        <v>3</v>
      </c>
      <c r="D10" s="55">
        <v>48000</v>
      </c>
      <c r="E10" s="52">
        <f>C10*D10</f>
        <v>144000</v>
      </c>
    </row>
    <row r="11" spans="1:5" ht="15">
      <c r="A11" s="51"/>
      <c r="B11" s="56"/>
      <c r="C11" s="51"/>
      <c r="D11" s="57"/>
      <c r="E11" s="57"/>
    </row>
    <row r="12" spans="1:5" ht="15">
      <c r="A12" s="51"/>
      <c r="B12" s="56"/>
      <c r="C12" s="51"/>
      <c r="D12" s="57"/>
      <c r="E12" s="57"/>
    </row>
    <row r="15" spans="1:5" ht="15">
      <c r="A15" s="94" t="s">
        <v>70</v>
      </c>
      <c r="B15" s="94"/>
      <c r="C15" s="94"/>
      <c r="D15" s="94"/>
      <c r="E15" s="94"/>
    </row>
    <row r="16" spans="1:5" ht="15">
      <c r="A16" s="95"/>
      <c r="B16" s="95"/>
      <c r="C16" s="95"/>
      <c r="D16" s="95"/>
      <c r="E16" s="95"/>
    </row>
    <row r="17" spans="1:5" ht="25.5">
      <c r="A17" s="58" t="s">
        <v>68</v>
      </c>
      <c r="B17" s="96" t="s">
        <v>71</v>
      </c>
      <c r="C17" s="96"/>
      <c r="D17" s="59" t="s">
        <v>72</v>
      </c>
      <c r="E17" s="60"/>
    </row>
    <row r="18" spans="1:5" ht="35.65" customHeight="1">
      <c r="A18" s="61" t="str">
        <f>B10</f>
        <v>Multimediální sada pro videokonference</v>
      </c>
      <c r="B18" s="97"/>
      <c r="C18" s="97"/>
      <c r="D18" s="63" t="s">
        <v>73</v>
      </c>
      <c r="E18" s="60"/>
    </row>
    <row r="19" spans="1:5" ht="15">
      <c r="A19" s="64" t="s">
        <v>74</v>
      </c>
      <c r="B19" s="98">
        <v>3</v>
      </c>
      <c r="C19" s="98"/>
      <c r="D19" s="63" t="s">
        <v>75</v>
      </c>
      <c r="E19" s="60"/>
    </row>
    <row r="20" spans="1:5" ht="26.25" customHeight="1">
      <c r="A20" s="65" t="s">
        <v>76</v>
      </c>
      <c r="B20" s="99" t="s">
        <v>69</v>
      </c>
      <c r="C20" s="99"/>
      <c r="D20" s="62" t="s">
        <v>77</v>
      </c>
      <c r="E20" s="60"/>
    </row>
    <row r="21" spans="1:5" ht="25.5">
      <c r="A21" s="66" t="s">
        <v>78</v>
      </c>
      <c r="B21" s="99"/>
      <c r="C21" s="99"/>
      <c r="D21" s="97"/>
      <c r="E21" s="97"/>
    </row>
    <row r="22" spans="1:5" ht="39.4" customHeight="1">
      <c r="A22" s="67" t="s">
        <v>79</v>
      </c>
      <c r="B22" s="68" t="s">
        <v>80</v>
      </c>
      <c r="C22" s="68" t="s">
        <v>81</v>
      </c>
      <c r="D22" s="99"/>
      <c r="E22" s="99"/>
    </row>
    <row r="23" spans="1:5" ht="15">
      <c r="A23" s="69"/>
      <c r="B23" s="68" t="s">
        <v>82</v>
      </c>
      <c r="C23" s="68" t="s">
        <v>83</v>
      </c>
      <c r="D23" s="70"/>
      <c r="E23" s="60"/>
    </row>
    <row r="24" spans="1:5" ht="110.65" customHeight="1">
      <c r="A24" s="71"/>
      <c r="B24" s="64" t="s">
        <v>84</v>
      </c>
      <c r="C24" s="72" t="s">
        <v>85</v>
      </c>
      <c r="D24" s="70"/>
      <c r="E24" s="60"/>
    </row>
    <row r="25" spans="1:5" ht="160.15" customHeight="1">
      <c r="A25" s="71"/>
      <c r="B25" s="64" t="s">
        <v>86</v>
      </c>
      <c r="C25" s="64" t="s">
        <v>87</v>
      </c>
      <c r="D25" s="100"/>
      <c r="E25" s="100"/>
    </row>
    <row r="26" spans="1:5" ht="76.5">
      <c r="A26" s="71"/>
      <c r="B26" s="64" t="s">
        <v>88</v>
      </c>
      <c r="C26" s="64" t="s">
        <v>89</v>
      </c>
      <c r="D26" s="73"/>
      <c r="E26" s="60"/>
    </row>
    <row r="27" spans="1:5" ht="107.85" customHeight="1">
      <c r="A27" s="71"/>
      <c r="B27" s="68" t="s">
        <v>90</v>
      </c>
      <c r="C27" s="74" t="s">
        <v>91</v>
      </c>
      <c r="D27" s="70"/>
      <c r="E27" s="60"/>
    </row>
    <row r="28" spans="1:5" ht="183.95" customHeight="1">
      <c r="A28" s="71"/>
      <c r="B28" s="64" t="s">
        <v>92</v>
      </c>
      <c r="C28" s="64" t="s">
        <v>93</v>
      </c>
      <c r="D28" s="100"/>
      <c r="E28" s="100"/>
    </row>
    <row r="29" spans="1:5" ht="82.15" customHeight="1">
      <c r="A29" s="69"/>
      <c r="B29" s="68" t="s">
        <v>94</v>
      </c>
      <c r="C29" s="64" t="s">
        <v>95</v>
      </c>
      <c r="D29" s="70"/>
      <c r="E29" s="60"/>
    </row>
    <row r="30" spans="1:5" ht="76.5">
      <c r="A30" s="69"/>
      <c r="B30" s="64" t="s">
        <v>96</v>
      </c>
      <c r="C30" s="72" t="s">
        <v>97</v>
      </c>
      <c r="D30" s="70"/>
      <c r="E30" s="60"/>
    </row>
    <row r="31" spans="1:5" ht="13.9" customHeight="1">
      <c r="A31" s="68" t="s">
        <v>98</v>
      </c>
      <c r="B31" s="101" t="s">
        <v>99</v>
      </c>
      <c r="C31" s="101"/>
      <c r="D31" s="102"/>
      <c r="E31" s="102"/>
    </row>
    <row r="33" ht="15">
      <c r="A33" s="75" t="s">
        <v>100</v>
      </c>
    </row>
    <row r="34" spans="1:2" ht="15">
      <c r="A34" s="75"/>
      <c r="B34" s="75"/>
    </row>
    <row r="35" ht="13.5" customHeight="1">
      <c r="B35" s="75"/>
    </row>
    <row r="40" ht="18" customHeight="1"/>
  </sheetData>
  <mergeCells count="15">
    <mergeCell ref="D22:E22"/>
    <mergeCell ref="D25:E25"/>
    <mergeCell ref="D28:E28"/>
    <mergeCell ref="B31:C31"/>
    <mergeCell ref="D31:E31"/>
    <mergeCell ref="B18:C18"/>
    <mergeCell ref="B19:C19"/>
    <mergeCell ref="B20:C20"/>
    <mergeCell ref="B21:C21"/>
    <mergeCell ref="D21:E21"/>
    <mergeCell ref="A7:E7"/>
    <mergeCell ref="A8:E8"/>
    <mergeCell ref="A15:E15"/>
    <mergeCell ref="A16:E16"/>
    <mergeCell ref="B17:C17"/>
  </mergeCells>
  <printOptions/>
  <pageMargins left="0.7" right="0.7" top="0.7875" bottom="0.7875" header="0.511805555555555" footer="0.51180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110" zoomScaleNormal="110" workbookViewId="0" topLeftCell="A1">
      <selection activeCell="C11" sqref="C11"/>
    </sheetView>
  </sheetViews>
  <sheetFormatPr defaultColWidth="8.7109375" defaultRowHeight="15"/>
  <cols>
    <col min="1" max="1" width="30.7109375" style="0" customWidth="1"/>
    <col min="2" max="2" width="50.7109375" style="0" customWidth="1"/>
    <col min="3" max="3" width="29.28125" style="0" customWidth="1"/>
    <col min="4" max="4" width="11.140625" style="0" customWidth="1"/>
  </cols>
  <sheetData>
    <row r="1" ht="15">
      <c r="D1" t="s">
        <v>101</v>
      </c>
    </row>
    <row r="2" spans="3:4" ht="15">
      <c r="C2" t="s">
        <v>46</v>
      </c>
      <c r="D2" t="s">
        <v>102</v>
      </c>
    </row>
    <row r="3" ht="15">
      <c r="A3" t="s">
        <v>37</v>
      </c>
    </row>
    <row r="5" ht="15">
      <c r="B5" t="s">
        <v>39</v>
      </c>
    </row>
  </sheetData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jezkovas</cp:lastModifiedBy>
  <cp:lastPrinted>2021-04-09T07:46:25Z</cp:lastPrinted>
  <dcterms:created xsi:type="dcterms:W3CDTF">2014-07-09T13:26:05Z</dcterms:created>
  <dcterms:modified xsi:type="dcterms:W3CDTF">2022-06-03T07:39:00Z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