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18780" windowHeight="11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'List1'!$A$1:$F$65</definedName>
  </definedNames>
  <calcPr fullCalcOnLoad="1"/>
</workbook>
</file>

<file path=xl/sharedStrings.xml><?xml version="1.0" encoding="utf-8"?>
<sst xmlns="http://schemas.openxmlformats.org/spreadsheetml/2006/main" count="573" uniqueCount="306">
  <si>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</si>
  <si>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</si>
  <si>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</si>
  <si>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</si>
  <si>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</si>
  <si>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</si>
  <si>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</si>
  <si>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</si>
  <si>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</si>
  <si>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</si>
  <si>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</si>
  <si>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Počítačová skříň:</t>
  </si>
  <si>
    <t>Procesor:</t>
  </si>
  <si>
    <t>Operační pamět:</t>
  </si>
  <si>
    <t>Pevný disk:</t>
  </si>
  <si>
    <t>Optická mechanika:</t>
  </si>
  <si>
    <t>Grafická karta</t>
  </si>
  <si>
    <t>LCD monitor:</t>
  </si>
  <si>
    <t>Operační systém:</t>
  </si>
  <si>
    <t>Příslušenství: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</si>
  <si>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</si>
  <si>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</si>
  <si>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</si>
  <si>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</si>
  <si>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</si>
  <si>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</si>
  <si>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</si>
  <si>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</si>
  <si>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Max. cena celkem bez DPH</t>
  </si>
  <si>
    <t>Max. cena bez DPH:</t>
  </si>
  <si>
    <t>Uchazeč doplní do zelených políček konkrétní zboží a komponenty, které nabízí.</t>
  </si>
  <si>
    <t>Univerzita Jana Evanglisty Purkyně v Ústí nad Labem</t>
  </si>
  <si>
    <t>CZ44555601</t>
  </si>
  <si>
    <t>ne</t>
  </si>
  <si>
    <t>ano</t>
  </si>
  <si>
    <t>Typ</t>
  </si>
  <si>
    <t>Notebook</t>
  </si>
  <si>
    <t>Rozhraní</t>
  </si>
  <si>
    <t>W7 Home Premium 64bit</t>
  </si>
  <si>
    <t>1B</t>
  </si>
  <si>
    <t>1A</t>
  </si>
  <si>
    <t xml:space="preserve">Notebook </t>
  </si>
  <si>
    <t>Pasteurova 1, 400 96  Ústí nad Labem</t>
  </si>
  <si>
    <t xml:space="preserve"> CZ.1.07/2.3.00/30.0062</t>
  </si>
  <si>
    <t xml:space="preserve">min. 4GB DDR3 </t>
  </si>
  <si>
    <t>min. 500GB, 5400 ot, Hard Disk Drive (HDD), Solid State Disk (SSD)</t>
  </si>
  <si>
    <t xml:space="preserve">pro úpravu fotografií, pro plynulé přehrávání videa </t>
  </si>
  <si>
    <t>2A</t>
  </si>
  <si>
    <t>Windows 7 a vyšší</t>
  </si>
  <si>
    <t>Záruka:</t>
  </si>
  <si>
    <t>3A</t>
  </si>
  <si>
    <t xml:space="preserve">Příloha č.1  Podrobná specifikace položek </t>
  </si>
  <si>
    <t>4A</t>
  </si>
  <si>
    <t>Monitor</t>
  </si>
  <si>
    <t>úhlopříčka</t>
  </si>
  <si>
    <t>poměr stran</t>
  </si>
  <si>
    <t>rozlišení</t>
  </si>
  <si>
    <t>odezva</t>
  </si>
  <si>
    <t>jas</t>
  </si>
  <si>
    <t>5A</t>
  </si>
  <si>
    <t>USB rozhraní</t>
  </si>
  <si>
    <t>Popis</t>
  </si>
  <si>
    <t>6A</t>
  </si>
  <si>
    <t xml:space="preserve">CZ.1.07/2.4.00/31.0074 </t>
  </si>
  <si>
    <t>PC</t>
  </si>
  <si>
    <t>ano - miditower, usb zepredu</t>
  </si>
  <si>
    <t>8GB RAM DDR3 1600MHz, pasivni chlazeni</t>
  </si>
  <si>
    <t>Systémový SSD</t>
  </si>
  <si>
    <t>240GB, kvalitni vyrobce, Sata 6Gb/s, zapis 500Mb/s</t>
  </si>
  <si>
    <t>DVD+RW i DVD-RW a DL</t>
  </si>
  <si>
    <t>Zakladni deska</t>
  </si>
  <si>
    <t>2 GB vlastní paměti</t>
  </si>
  <si>
    <t>Rozhraní:</t>
  </si>
  <si>
    <t>USB 3.0</t>
  </si>
  <si>
    <t>integrovaná zvuková a síťová karta, čtečka paměťových karet, klávesnice, myš, kabelaz: HDMI-HDMI, 2x 220V, RJ45 5m cat. 6</t>
  </si>
  <si>
    <t>27" s LED podsvícením, doba odezvy max. 2 ms, integrované reproduktory, konektory D-Sub, DVI-D, HDMI</t>
  </si>
  <si>
    <t>30 měsíců</t>
  </si>
  <si>
    <t>Dekodér MC kazet</t>
  </si>
  <si>
    <t>6B</t>
  </si>
  <si>
    <t>Požadované vlastnosti:</t>
  </si>
  <si>
    <t>Záznam přes vstup AUX, USB, SD/MMC na USB nebo SD kartu ve formátu MP3, Vestavěný mikrofon, Výstup pro sluchátka (3,5 mm) + Audio vstup (3,5 mm) + USB 2.0</t>
  </si>
  <si>
    <t>Vstup:</t>
  </si>
  <si>
    <t>AUX, USB, SD/MMC</t>
  </si>
  <si>
    <t>Připojení:</t>
  </si>
  <si>
    <t>Výstup pro sluchátka (3,5 mm) + Audio vstup (3,5 mm) + USB 2.0</t>
  </si>
  <si>
    <t>Vestavěný reproduktor:</t>
  </si>
  <si>
    <t>Regulátor hlasitosti:</t>
  </si>
  <si>
    <t>PřF</t>
  </si>
  <si>
    <t>2B</t>
  </si>
  <si>
    <t>2C</t>
  </si>
  <si>
    <t>Flash disk</t>
  </si>
  <si>
    <t>Multifunkční zařízení</t>
  </si>
  <si>
    <t>5 000,- Kč</t>
  </si>
  <si>
    <t>Kapacita:</t>
  </si>
  <si>
    <t>Technologie tisku:</t>
  </si>
  <si>
    <t>A4</t>
  </si>
  <si>
    <t>Oboustraný tisk (duplex):</t>
  </si>
  <si>
    <t>20 000,- Kč</t>
  </si>
  <si>
    <t>23 700,- Kč</t>
  </si>
  <si>
    <t>CZ.1.07/2.3.00/35.0044</t>
  </si>
  <si>
    <t>Scaner</t>
  </si>
  <si>
    <t>Set klávesnice a myš</t>
  </si>
  <si>
    <t>Tiskárna</t>
  </si>
  <si>
    <t>Počítač</t>
  </si>
  <si>
    <t>1 ks</t>
  </si>
  <si>
    <t xml:space="preserve">Pro práci s programem </t>
  </si>
  <si>
    <t>Adobe Premiere CS6</t>
  </si>
  <si>
    <t>min. 16GB</t>
  </si>
  <si>
    <t xml:space="preserve">min. 2TB 7200 ot/min  pro úpravu komprimovaných formátů videa; diskové pole RAID 0 pro úpravu nekomprimovaného videa
</t>
  </si>
  <si>
    <t>s podporoj dvouvrstvých DVD, vypalovačka typu Blu-ray</t>
  </si>
  <si>
    <t>Základní deska</t>
  </si>
  <si>
    <t>kartu GPU certifikovanou společností Adobe; akcelerace (např. NVIDIA Quadro 2000 nebo výkonější odpovídající požadavkům Adobe Premiere CS6)</t>
  </si>
  <si>
    <t>Klávesnice, myš</t>
  </si>
  <si>
    <t>Zvuková karta</t>
  </si>
  <si>
    <t>kompatibilní s protokolem ASIO nebo Microsoft Windows Driver Model</t>
  </si>
  <si>
    <t>Širokopásmové připojení k internetu</t>
  </si>
  <si>
    <t>nutné pro aktivaci softwaru</t>
  </si>
  <si>
    <t>Typ skeneru</t>
  </si>
  <si>
    <t>Dokumentový skener</t>
  </si>
  <si>
    <t>Skenovací rozlišení</t>
  </si>
  <si>
    <t>600 DPI x 600 DPI (horizontálně x vertikálně)</t>
  </si>
  <si>
    <t>Skenovací oblast</t>
  </si>
  <si>
    <t>216 mm x 914 mm (horizontálně x vertikálně)</t>
  </si>
  <si>
    <t>Scanning range min</t>
  </si>
  <si>
    <t>52 mm x 73,7 mm (horizontálně x vertikálně)</t>
  </si>
  <si>
    <t>Formáty papíru</t>
  </si>
  <si>
    <t>A4, A5, A6, A8, B5, Letter, Letter Legal, 10 x 15 cm, Vizitky</t>
  </si>
  <si>
    <t>Rychlost skenování</t>
  </si>
  <si>
    <t>Černobíle: 40 Str./min - Barva: 40 Str./min, Černobíle: 80 obr./min - Barva: 80 obr./min</t>
  </si>
  <si>
    <t>Automatický podavač dokumentů</t>
  </si>
  <si>
    <t>75 Strany</t>
  </si>
  <si>
    <t>Duplexní skenování</t>
  </si>
  <si>
    <t>Ano</t>
  </si>
  <si>
    <t>Advanced document integration</t>
  </si>
  <si>
    <t>Skenování do FTP</t>
  </si>
  <si>
    <t>Ethernetové rozhraní (100 Base-TX / 10 Base-T)</t>
  </si>
  <si>
    <t>Myš</t>
  </si>
  <si>
    <t>optická, rolovací kolečko</t>
  </si>
  <si>
    <t>Klávesnice</t>
  </si>
  <si>
    <t>polohovací, standard CZ popisky</t>
  </si>
  <si>
    <t>3 ks</t>
  </si>
  <si>
    <t>černobílá laserová tiskárna, formát A4, rozlišení až 1200x1200 dpi</t>
  </si>
  <si>
    <t>duplex</t>
  </si>
  <si>
    <t>Ethernet 10/100/1000   Base TX</t>
  </si>
  <si>
    <t>rychlost tisku 40 stran / minutu</t>
  </si>
  <si>
    <t>vstupní zásobník s kapacitou 500 listů</t>
  </si>
  <si>
    <t xml:space="preserve">použití velkokapacitních tonerů (výdrž 15000 stran a více)
</t>
  </si>
  <si>
    <t xml:space="preserve">záruka 24 měsíců
</t>
  </si>
  <si>
    <t>3B</t>
  </si>
  <si>
    <t>3C</t>
  </si>
  <si>
    <t>3D</t>
  </si>
  <si>
    <t>ultrabook</t>
  </si>
  <si>
    <t>maximálně 15,6" TFT LCD s LED podsvícením, lesklý</t>
  </si>
  <si>
    <t xml:space="preserve">Ethernet 10/100 Mbps, WiFi 802.11b/g/n, BlueTooth,  1x HDMI, 2x USB 3.0, 1x USB 2.0, 1x Sluchátka/ mikrofon, 1x RJ-45, 
1x Čtečka paměťových karet, interní numerická klávesnice, bezdrátová optická myš, brašna na notebook
</t>
  </si>
  <si>
    <t>Multifunkční centrum UJEP</t>
  </si>
  <si>
    <t>Tablet</t>
  </si>
  <si>
    <t>13000,- Kč</t>
  </si>
  <si>
    <t>Pamět:</t>
  </si>
  <si>
    <t>Velikost:</t>
  </si>
  <si>
    <t>2x CPU</t>
  </si>
  <si>
    <t>Bezdrátová konektivita:</t>
  </si>
  <si>
    <t>Displej:</t>
  </si>
  <si>
    <t>Kamera/fotoaparát:</t>
  </si>
  <si>
    <t>Ozvučení:</t>
  </si>
  <si>
    <t>Multimédia:</t>
  </si>
  <si>
    <t>Podpora formátů:</t>
  </si>
  <si>
    <t>jpg, .tiff, .gif (obrázky); .doc a .docx (Microsoft Word); .htm a .html (webové stránky); .key (Keynote); .numbers (Numbers); .pages (Pages); .pdf (Preview a Adobe Acrobat); .ppt a .pptx (Microsoft PowerPoint); .txt (text); .rtf (formátovaný text); .vcf (kontaktní údaje); .xls a .xlsx (Microsoft Excel)</t>
  </si>
  <si>
    <t xml:space="preserve">1x stereo audio výstup (3,5mm jack)
1x slot pro Nano-SIM
</t>
  </si>
  <si>
    <t>Senzory:</t>
  </si>
  <si>
    <t>Baterie:</t>
  </si>
  <si>
    <t>6C</t>
  </si>
  <si>
    <t>Pracovní stanice pro práci s GIS</t>
  </si>
  <si>
    <t>3 900,- Kč</t>
  </si>
  <si>
    <t>FŽP</t>
  </si>
  <si>
    <t>7A</t>
  </si>
  <si>
    <t>Rektorát</t>
  </si>
  <si>
    <t>8A</t>
  </si>
  <si>
    <t xml:space="preserve">USB 3.0 </t>
  </si>
  <si>
    <t>16 Gb</t>
  </si>
  <si>
    <t>Přenosová rychlost:</t>
  </si>
  <si>
    <t>90 Mb/sec</t>
  </si>
  <si>
    <t>Materiál:</t>
  </si>
  <si>
    <t>pogumované voděodolné tělo</t>
  </si>
  <si>
    <t>19", LED podsvícení</t>
  </si>
  <si>
    <t>1440x900</t>
  </si>
  <si>
    <t>16:10</t>
  </si>
  <si>
    <t>250 cd/m2</t>
  </si>
  <si>
    <t>5 ms</t>
  </si>
  <si>
    <t>kontrast</t>
  </si>
  <si>
    <t>1000:1</t>
  </si>
  <si>
    <t>konektivita</t>
  </si>
  <si>
    <t>VGA, DVI-D, DisplayPort, 2x USB</t>
  </si>
  <si>
    <t>pozorovací úhly</t>
  </si>
  <si>
    <t>170/160°</t>
  </si>
  <si>
    <t>podstavec</t>
  </si>
  <si>
    <t>Pivot</t>
  </si>
  <si>
    <t>Laser/LED</t>
  </si>
  <si>
    <t>formát stránky</t>
  </si>
  <si>
    <t>Funkce</t>
  </si>
  <si>
    <t>tisk, skenování do e-mailu, kopírování</t>
  </si>
  <si>
    <t>Typy papíru:</t>
  </si>
  <si>
    <t>běžný kancelářský, tlustý (220 g/m2), obálky</t>
  </si>
  <si>
    <t>Automatický podavač na skener</t>
  </si>
  <si>
    <t>Připojení</t>
  </si>
  <si>
    <t>USB 2.0</t>
  </si>
  <si>
    <t>Rozlišení tisku</t>
  </si>
  <si>
    <t>1200 dpi</t>
  </si>
  <si>
    <t>Rozlišení skeneru</t>
  </si>
  <si>
    <t>Rychlost barevného tisku</t>
  </si>
  <si>
    <t>min. 20 str/min</t>
  </si>
  <si>
    <t>Zásobník na papír</t>
  </si>
  <si>
    <t>min. 150 listů</t>
  </si>
  <si>
    <t>Pracovní vytížení</t>
  </si>
  <si>
    <t>min. 10 000 str/měsíc</t>
  </si>
  <si>
    <t>oddělené barevné náplně</t>
  </si>
  <si>
    <t>Win Xp a novější, Linux</t>
  </si>
  <si>
    <t>Podpora OS</t>
  </si>
  <si>
    <t>min. 4 GB DDR3 1600 MHz</t>
  </si>
  <si>
    <t>integrovaná</t>
  </si>
  <si>
    <t>Zdroj</t>
  </si>
  <si>
    <t>do 300W, hlučnost do 24dBa v klidu, spotřeba sestavy do 60W/2W (normal/spánek) 300W, hlučnost do 20dBa v klidu, spotřeba sestavy do 55W/2W (normal/spánek)</t>
  </si>
  <si>
    <t>USB 3.0, 2x USB plus audio vstup a výstup vpředu</t>
  </si>
  <si>
    <t>LAN 10/100/1000, Klávesnice, Optická myš</t>
  </si>
  <si>
    <t>Příslušenství</t>
  </si>
  <si>
    <t>OS</t>
  </si>
  <si>
    <t>Windows 7 Professional 64bit nebo W8 PRO  s možností downgrade W7 PRO (Předinstalováné Win7 Pro)</t>
  </si>
  <si>
    <t>36 měsíců na součásti, práci a servis u zákazníka (3-3-3)</t>
  </si>
  <si>
    <t>Záruka</t>
  </si>
  <si>
    <t>Pevný disk 1:</t>
  </si>
  <si>
    <t>Pevný disk 2:</t>
  </si>
  <si>
    <t>Výbava</t>
  </si>
  <si>
    <t>min. 7500 bodů dle www.cpubenchmark.net</t>
  </si>
  <si>
    <t>Min 16 GB DDR3 1600MHz</t>
  </si>
  <si>
    <t>1x 500 MB 7200ot/min, SATA 6 Gb/s</t>
  </si>
  <si>
    <t xml:space="preserve">1xSSD min.128GB </t>
  </si>
  <si>
    <t>DVD+/-RW Super Multi</t>
  </si>
  <si>
    <t>min.2 GB VRAM, výstup na 2 monitory</t>
  </si>
  <si>
    <t xml:space="preserve">do 24dBa v klidu, spotřeba sestavy do 60W/2W (normal/spánek) </t>
  </si>
  <si>
    <t>LAN 10/100/1000, klávesnice, optická myš, bez čtečky paměťových karet, vzadu alespoň 4x USB 3.0, vpředu min.2x usb 3.0</t>
  </si>
  <si>
    <t>Windows 7 Professional 64bit nebo W8 PRO s možností downgrade W7 PRO (Předinstalováné Win7 Pro)</t>
  </si>
  <si>
    <t>Externí disk</t>
  </si>
  <si>
    <t>9A</t>
  </si>
  <si>
    <t>9B</t>
  </si>
  <si>
    <t>16 000,- Kč</t>
  </si>
  <si>
    <t>22" - 24"</t>
  </si>
  <si>
    <t>1680 X 1050 nebo 1 920 X 1 080</t>
  </si>
  <si>
    <t>do 5 ms</t>
  </si>
  <si>
    <t>spotřeba</t>
  </si>
  <si>
    <t>do 30W</t>
  </si>
  <si>
    <t>170° vodorovně, 160° svisle</t>
  </si>
  <si>
    <t>polohování</t>
  </si>
  <si>
    <t>Výškově stavitelný, naklonění</t>
  </si>
  <si>
    <t>výstupy</t>
  </si>
  <si>
    <t>VGA, DVI</t>
  </si>
  <si>
    <t>Váha</t>
  </si>
  <si>
    <t>Požadovaná výbava</t>
  </si>
  <si>
    <t>1000 GB</t>
  </si>
  <si>
    <t>Batoh k notebooku</t>
  </si>
  <si>
    <t>kvalitní provedení ( odolná látka), kovové jezdce zipů, kovové karabiny ramenního popruhu, samostatné oddíly pro uložení tužek, mob. telefonu a dokladů</t>
  </si>
  <si>
    <t>Windows 7 Professional 64bit nebo W8 PRO 64bit s možností downgrade W7 PRO (Předinstalováné Win7 Pro)</t>
  </si>
  <si>
    <t>Ano, integrovaná</t>
  </si>
  <si>
    <t>min 200GB s SSD min 16GB</t>
  </si>
  <si>
    <t>Touchpad, LAN 10/100/1000, WiFi 802.11 b/g/n, Bluetooth, Webkamera, min 3x USB</t>
  </si>
  <si>
    <t xml:space="preserve"> Max. 2,5 kg</t>
  </si>
  <si>
    <t>Min. 15" - Max 16“, integrovaná 1,3Mpx Webcam, matný</t>
  </si>
  <si>
    <t>minimálně 4GB</t>
  </si>
  <si>
    <t>Notebook pro práci s DWG</t>
  </si>
  <si>
    <t>min. 8 GB DDR3</t>
  </si>
  <si>
    <t>min. 500 GB</t>
  </si>
  <si>
    <t>14" TFT LCD displej s LED podsvícením, lesklý, dotykový
Rozlišení: 1366 x 768 bodů</t>
  </si>
  <si>
    <t>monitor:</t>
  </si>
  <si>
    <t>Microsoft Windows 8 64bit</t>
  </si>
  <si>
    <t>DVD RW</t>
  </si>
  <si>
    <t>pro práci s DWG soubory min. 1 GB</t>
  </si>
  <si>
    <t>Ostatní:</t>
  </si>
  <si>
    <t>WiFi 802.11a/g/n, LAN Ethernet, Bluetooth 4.0, 1x USB 3.0, 2x USB 2.0, 1x HDMI</t>
  </si>
  <si>
    <t xml:space="preserve">min. 2540 bodů dle www.cpubenchmark.net </t>
  </si>
  <si>
    <t>min. 1740 bodů dle www.cpubenchmark.net</t>
  </si>
  <si>
    <t xml:space="preserve">Rozměry: max. 200 x 135 x 10 mm
Hmotnost: max. 350 g
</t>
  </si>
  <si>
    <t>Wi-Fi (802.11 a/b/g/n) 
min. Bluetooth 3.0
CDMA EV-DO Rev. A and Rev. B (800, 1900, 2100 MHz)
GSM/EDGE (850, 900, 1800, 1900 MHz)
UMTS/HSPA+/DC-HSDPA (850, 900, 1900, 2100 MHz)
3G
GPS</t>
  </si>
  <si>
    <t xml:space="preserve">LCD IPS
LED podsvícení
Multidotykový
Odolný proti otiskům prstů
Velikost: min. 7" - max 8" 
Rozlišení: min. 1024 x 600 bodů 
</t>
  </si>
  <si>
    <t xml:space="preserve">min. 3 Mpx fotografie
</t>
  </si>
  <si>
    <t xml:space="preserve">Vestavěný reproduktor
</t>
  </si>
  <si>
    <t>Senzor okolního světla</t>
  </si>
  <si>
    <t xml:space="preserve">Vestavěná Li-Pol min. 4 000 mAh
</t>
  </si>
  <si>
    <t xml:space="preserve">hlasové ovládání </t>
  </si>
  <si>
    <t xml:space="preserve">AAC, HE-AAC, MP3, MP3 VBR, AIFF a WAV, m4v, mp4 a mov, MPEG-4 
</t>
  </si>
  <si>
    <t>min. 16 GB</t>
  </si>
  <si>
    <t>min. 2620 bodů dle www.cpubenchmarkt.net</t>
  </si>
  <si>
    <t>8 GB</t>
  </si>
  <si>
    <t>FF</t>
  </si>
  <si>
    <t xml:space="preserve"> USB3, 4sloty na pamet RAM, 2x Sata 6Gb/s 4x Sata 3Gb/s</t>
  </si>
  <si>
    <t>1TB, 7200 ot./min., 64MB cache</t>
  </si>
  <si>
    <t>baterie:</t>
  </si>
  <si>
    <t>výdrž min. 6 hod.</t>
  </si>
  <si>
    <t>velikost</t>
  </si>
  <si>
    <t>2,5"</t>
  </si>
  <si>
    <t>min. 500 GB, 7200 ot./miin. SATA 6Gb/s</t>
  </si>
  <si>
    <t>2 000,- Kč</t>
  </si>
  <si>
    <t>USB 3.0 (zpětně kompatibilní s USB 2.0)</t>
  </si>
  <si>
    <t>9917,- Kč</t>
  </si>
  <si>
    <t>min. 7140 bodů dle www.cpubenchmark.net</t>
  </si>
  <si>
    <t>min. 9040 bodů dle www.cpubenchmark.net</t>
  </si>
  <si>
    <t>min. 3100 bodů dle www.cpubenchmark.net</t>
  </si>
  <si>
    <t>kompatibilní s procesorem a ostatními komponenty s možností dodatečné instalace zrcadlených systémových SSD disků.</t>
  </si>
  <si>
    <t>15 000,-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</si>
</sst>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\ &quot;Kč&quot;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/>
      <bottom/>
    </border>
    <border>
      <left style="medium">
        <color indexed="8"/>
      </left>
      <right/>
      <top/>
      <bottom/>
    </border>
    <border>
      <left/>
      <right style="medium"/>
      <top>
        <color indexed="63"/>
      </top>
      <bottom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/>
      <top style="medium">
        <color indexed="8"/>
      </top>
      <bottom/>
    </border>
    <border>
      <left/>
      <right style="medium"/>
      <top style="medium"/>
      <bottom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32" borderId="15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4" borderId="20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3" fillId="33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3" fillId="32" borderId="2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horizontal="left" vertical="top" wrapText="1"/>
    </xf>
    <xf numFmtId="0" fontId="3" fillId="32" borderId="24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3" fillId="32" borderId="25" xfId="0" applyFont="1" applyFill="1" applyBorder="1" applyAlignment="1">
      <alignment vertical="top" wrapText="1"/>
    </xf>
    <xf numFmtId="49" fontId="3" fillId="32" borderId="13" xfId="0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9" fontId="3" fillId="32" borderId="13" xfId="0" applyNumberFormat="1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32" borderId="28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32" borderId="29" xfId="0" applyFont="1" applyFill="1" applyBorder="1" applyAlignment="1">
      <alignment vertical="top" wrapText="1"/>
    </xf>
    <xf numFmtId="0" fontId="3" fillId="32" borderId="3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/>
    </xf>
    <xf numFmtId="0" fontId="3" fillId="32" borderId="31" xfId="0" applyFont="1" applyFill="1" applyBorder="1" applyAlignment="1">
      <alignment vertical="top" wrapText="1"/>
    </xf>
    <xf numFmtId="0" fontId="3" fillId="32" borderId="32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3" fillId="4" borderId="33" xfId="0" applyFont="1" applyFill="1" applyBorder="1" applyAlignment="1">
      <alignment horizontal="center" vertical="top" wrapText="1"/>
    </xf>
    <xf numFmtId="0" fontId="3" fillId="32" borderId="34" xfId="0" applyFont="1" applyFill="1" applyBorder="1" applyAlignment="1">
      <alignment vertical="top" wrapText="1"/>
    </xf>
    <xf numFmtId="0" fontId="3" fillId="32" borderId="35" xfId="0" applyFont="1" applyFill="1" applyBorder="1" applyAlignment="1">
      <alignment vertical="top" wrapText="1"/>
    </xf>
    <xf numFmtId="0" fontId="3" fillId="32" borderId="36" xfId="0" applyFont="1" applyFill="1" applyBorder="1" applyAlignment="1">
      <alignment vertical="top" wrapText="1"/>
    </xf>
    <xf numFmtId="0" fontId="46" fillId="7" borderId="12" xfId="0" applyFont="1" applyFill="1" applyBorder="1" applyAlignment="1">
      <alignment vertical="top" wrapText="1"/>
    </xf>
    <xf numFmtId="0" fontId="46" fillId="7" borderId="13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left" vertical="top" wrapText="1"/>
    </xf>
    <xf numFmtId="49" fontId="3" fillId="32" borderId="37" xfId="0" applyNumberFormat="1" applyFont="1" applyFill="1" applyBorder="1" applyAlignment="1">
      <alignment vertical="center" wrapText="1"/>
    </xf>
    <xf numFmtId="0" fontId="3" fillId="32" borderId="37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30" fillId="0" borderId="0" xfId="36" applyAlignment="1">
      <alignment/>
    </xf>
    <xf numFmtId="0" fontId="8" fillId="33" borderId="13" xfId="36" applyFont="1" applyFill="1" applyBorder="1" applyAlignment="1">
      <alignment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left" vertical="top" wrapText="1"/>
    </xf>
    <xf numFmtId="0" fontId="2" fillId="32" borderId="28" xfId="0" applyFont="1" applyFill="1" applyBorder="1" applyAlignment="1">
      <alignment horizontal="left" vertical="top" wrapText="1"/>
    </xf>
    <xf numFmtId="0" fontId="3" fillId="32" borderId="22" xfId="0" applyFont="1" applyFill="1" applyBorder="1" applyAlignment="1">
      <alignment horizontal="left" vertical="top" wrapText="1"/>
    </xf>
    <xf numFmtId="0" fontId="3" fillId="32" borderId="23" xfId="0" applyFont="1" applyFill="1" applyBorder="1" applyAlignment="1">
      <alignment horizontal="left" vertical="top" wrapText="1"/>
    </xf>
    <xf numFmtId="3" fontId="3" fillId="32" borderId="22" xfId="0" applyNumberFormat="1" applyFont="1" applyFill="1" applyBorder="1" applyAlignment="1">
      <alignment horizontal="left" vertical="top" wrapText="1"/>
    </xf>
    <xf numFmtId="0" fontId="3" fillId="32" borderId="28" xfId="0" applyFont="1" applyFill="1" applyBorder="1" applyAlignment="1">
      <alignment horizontal="left" vertical="top" wrapText="1"/>
    </xf>
    <xf numFmtId="0" fontId="3" fillId="32" borderId="24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vertical="top" wrapText="1"/>
    </xf>
    <xf numFmtId="0" fontId="5" fillId="4" borderId="20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2" fillId="32" borderId="22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4" fontId="3" fillId="32" borderId="41" xfId="0" applyNumberFormat="1" applyFont="1" applyFill="1" applyBorder="1" applyAlignment="1">
      <alignment horizontal="left" vertical="top" wrapText="1"/>
    </xf>
    <xf numFmtId="4" fontId="3" fillId="32" borderId="42" xfId="0" applyNumberFormat="1" applyFont="1" applyFill="1" applyBorder="1" applyAlignment="1">
      <alignment horizontal="left" vertical="top" wrapText="1"/>
    </xf>
    <xf numFmtId="4" fontId="3" fillId="32" borderId="22" xfId="0" applyNumberFormat="1" applyFont="1" applyFill="1" applyBorder="1" applyAlignment="1">
      <alignment horizontal="left" vertical="top" wrapText="1"/>
    </xf>
    <xf numFmtId="4" fontId="3" fillId="32" borderId="28" xfId="0" applyNumberFormat="1" applyFont="1" applyFill="1" applyBorder="1" applyAlignment="1">
      <alignment horizontal="left" vertical="top" wrapText="1"/>
    </xf>
    <xf numFmtId="173" fontId="2" fillId="32" borderId="22" xfId="0" applyNumberFormat="1" applyFont="1" applyFill="1" applyBorder="1" applyAlignment="1">
      <alignment horizontal="left" vertical="top" wrapText="1"/>
    </xf>
    <xf numFmtId="173" fontId="2" fillId="32" borderId="28" xfId="0" applyNumberFormat="1" applyFont="1" applyFill="1" applyBorder="1" applyAlignment="1">
      <alignment horizontal="left" vertical="top" wrapText="1"/>
    </xf>
    <xf numFmtId="0" fontId="2" fillId="35" borderId="38" xfId="0" applyFont="1" applyFill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 vertical="top" wrapText="1"/>
    </xf>
    <xf numFmtId="0" fontId="3" fillId="4" borderId="44" xfId="0" applyFont="1" applyFill="1" applyBorder="1" applyAlignment="1">
      <alignment horizontal="center" vertical="top" wrapText="1"/>
    </xf>
    <xf numFmtId="0" fontId="3" fillId="32" borderId="22" xfId="0" applyFont="1" applyFill="1" applyBorder="1" applyAlignment="1">
      <alignment vertical="top" wrapText="1"/>
    </xf>
    <xf numFmtId="0" fontId="3" fillId="32" borderId="45" xfId="0" applyFont="1" applyFill="1" applyBorder="1" applyAlignment="1">
      <alignment vertical="top" wrapText="1"/>
    </xf>
    <xf numFmtId="0" fontId="3" fillId="32" borderId="32" xfId="0" applyFont="1" applyFill="1" applyBorder="1" applyAlignment="1">
      <alignment vertical="top" wrapText="1"/>
    </xf>
    <xf numFmtId="0" fontId="3" fillId="4" borderId="27" xfId="0" applyFont="1" applyFill="1" applyBorder="1" applyAlignment="1">
      <alignment horizontal="center" vertical="top" wrapText="1"/>
    </xf>
    <xf numFmtId="0" fontId="3" fillId="4" borderId="46" xfId="0" applyFont="1" applyFill="1" applyBorder="1" applyAlignment="1">
      <alignment horizontal="center" vertical="top" wrapText="1"/>
    </xf>
    <xf numFmtId="0" fontId="2" fillId="32" borderId="28" xfId="0" applyFont="1" applyFill="1" applyBorder="1" applyAlignment="1">
      <alignment vertical="top" wrapText="1"/>
    </xf>
    <xf numFmtId="4" fontId="3" fillId="32" borderId="47" xfId="0" applyNumberFormat="1" applyFont="1" applyFill="1" applyBorder="1" applyAlignment="1">
      <alignment horizontal="left" vertical="top" wrapText="1"/>
    </xf>
    <xf numFmtId="4" fontId="3" fillId="32" borderId="48" xfId="0" applyNumberFormat="1" applyFont="1" applyFill="1" applyBorder="1" applyAlignment="1">
      <alignment horizontal="left" vertical="top" wrapText="1"/>
    </xf>
    <xf numFmtId="0" fontId="3" fillId="32" borderId="49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horizontal="center"/>
    </xf>
    <xf numFmtId="173" fontId="2" fillId="32" borderId="45" xfId="0" applyNumberFormat="1" applyFont="1" applyFill="1" applyBorder="1" applyAlignment="1">
      <alignment horizontal="left" vertical="top" wrapText="1"/>
    </xf>
    <xf numFmtId="0" fontId="2" fillId="32" borderId="50" xfId="0" applyFont="1" applyFill="1" applyBorder="1" applyAlignment="1">
      <alignment vertical="top" wrapText="1"/>
    </xf>
    <xf numFmtId="173" fontId="2" fillId="32" borderId="22" xfId="0" applyNumberFormat="1" applyFont="1" applyFill="1" applyBorder="1" applyAlignment="1">
      <alignment horizontal="left" vertical="center" wrapText="1"/>
    </xf>
    <xf numFmtId="173" fontId="2" fillId="32" borderId="28" xfId="0" applyNumberFormat="1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top" wrapText="1"/>
    </xf>
    <xf numFmtId="0" fontId="3" fillId="32" borderId="51" xfId="0" applyFont="1" applyFill="1" applyBorder="1" applyAlignment="1">
      <alignment vertical="top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10" borderId="60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2" fillId="10" borderId="46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1</xdr:row>
      <xdr:rowOff>38100</xdr:rowOff>
    </xdr:from>
    <xdr:to>
      <xdr:col>4</xdr:col>
      <xdr:colOff>600075</xdr:colOff>
      <xdr:row>6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28600"/>
          <a:ext cx="7658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7</xdr:row>
      <xdr:rowOff>9525</xdr:rowOff>
    </xdr:from>
    <xdr:to>
      <xdr:col>3</xdr:col>
      <xdr:colOff>1809750</xdr:colOff>
      <xdr:row>12</xdr:row>
      <xdr:rowOff>0</xdr:rowOff>
    </xdr:to>
    <xdr:grpSp>
      <xdr:nvGrpSpPr>
        <xdr:cNvPr id="2" name="Skupina 4"/>
        <xdr:cNvGrpSpPr>
          <a:grpSpLocks/>
        </xdr:cNvGrpSpPr>
      </xdr:nvGrpSpPr>
      <xdr:grpSpPr>
        <a:xfrm>
          <a:off x="790575" y="1343025"/>
          <a:ext cx="6953250" cy="942975"/>
          <a:chOff x="787271" y="1370433"/>
          <a:chExt cx="6949363" cy="963985"/>
        </a:xfrm>
        <a:solidFill>
          <a:srgbClr val="FFFFFF"/>
        </a:solidFill>
      </xdr:grpSpPr>
      <xdr:pic>
        <xdr:nvPicPr>
          <xdr:cNvPr id="3" name="Obrázek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271" y="1450926"/>
            <a:ext cx="5062611" cy="81360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ek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239046" y="1370433"/>
            <a:ext cx="1497588" cy="963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za.cz/acer-aspire-v5-471pg-silver-d373874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329"/>
  <sheetViews>
    <sheetView tabSelected="1" zoomScale="98" zoomScaleNormal="98" zoomScalePageLayoutView="0" workbookViewId="0" topLeftCell="A314">
      <selection activeCell="B207" sqref="B207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15" spans="1:8" ht="15">
      <c r="A15" s="127" t="s">
        <v>51</v>
      </c>
      <c r="B15" s="127"/>
      <c r="C15" s="127"/>
      <c r="D15" s="127"/>
      <c r="E15" s="127"/>
      <c r="F15" s="1"/>
      <c r="G15" s="1"/>
      <c r="H15" s="1"/>
    </row>
    <row r="16" spans="1:7" ht="15.75" thickBot="1">
      <c r="A16" s="128"/>
      <c r="B16" s="128"/>
      <c r="C16" s="128"/>
      <c r="D16" s="128"/>
      <c r="E16" s="128"/>
      <c r="F16" s="14"/>
      <c r="G16" s="14"/>
    </row>
    <row r="17" spans="1:7" ht="15">
      <c r="A17" s="135" t="s">
        <v>0</v>
      </c>
      <c r="B17" s="136"/>
      <c r="C17" s="142" t="s">
        <v>31</v>
      </c>
      <c r="D17" s="143"/>
      <c r="E17" s="144"/>
      <c r="F17" s="11"/>
      <c r="G17" s="11"/>
    </row>
    <row r="18" spans="1:7" ht="15">
      <c r="A18" s="17" t="s">
        <v>1</v>
      </c>
      <c r="B18" s="16"/>
      <c r="C18" s="129"/>
      <c r="D18" s="130"/>
      <c r="E18" s="131"/>
      <c r="F18" s="15"/>
      <c r="G18" s="15"/>
    </row>
    <row r="19" spans="1:7" ht="15">
      <c r="A19" s="140" t="s">
        <v>2</v>
      </c>
      <c r="B19" s="141"/>
      <c r="C19" s="129"/>
      <c r="D19" s="130"/>
      <c r="E19" s="131"/>
      <c r="F19" s="11"/>
      <c r="G19" s="11"/>
    </row>
    <row r="20" spans="1:7" ht="15">
      <c r="A20" s="147" t="s">
        <v>3</v>
      </c>
      <c r="B20" s="148"/>
      <c r="C20" s="129" t="s">
        <v>42</v>
      </c>
      <c r="D20" s="130"/>
      <c r="E20" s="131"/>
      <c r="F20" s="15"/>
      <c r="G20" s="15"/>
    </row>
    <row r="21" spans="1:7" ht="15">
      <c r="A21" s="147" t="s">
        <v>4</v>
      </c>
      <c r="B21" s="148"/>
      <c r="C21" s="129"/>
      <c r="D21" s="130"/>
      <c r="E21" s="131"/>
      <c r="F21" s="15"/>
      <c r="G21" s="15"/>
    </row>
    <row r="22" spans="1:7" ht="15">
      <c r="A22" s="140" t="s">
        <v>5</v>
      </c>
      <c r="B22" s="141"/>
      <c r="C22" s="129"/>
      <c r="D22" s="130"/>
      <c r="E22" s="131"/>
      <c r="F22" s="11"/>
      <c r="G22" s="11"/>
    </row>
    <row r="23" spans="1:7" ht="15">
      <c r="A23" s="140" t="s">
        <v>6</v>
      </c>
      <c r="B23" s="141"/>
      <c r="C23" s="129">
        <v>44555601</v>
      </c>
      <c r="D23" s="130"/>
      <c r="E23" s="131"/>
      <c r="F23" s="11"/>
      <c r="G23" s="11"/>
    </row>
    <row r="24" spans="1:7" ht="15.75" thickBot="1">
      <c r="A24" s="145" t="s">
        <v>7</v>
      </c>
      <c r="B24" s="146"/>
      <c r="C24" s="132" t="s">
        <v>32</v>
      </c>
      <c r="D24" s="133"/>
      <c r="E24" s="134"/>
      <c r="F24" s="11"/>
      <c r="G24" s="11"/>
    </row>
    <row r="25" spans="1:7" ht="15">
      <c r="A25" s="45"/>
      <c r="B25" s="45"/>
      <c r="C25" s="46"/>
      <c r="D25" s="46"/>
      <c r="E25" s="46"/>
      <c r="F25" s="11"/>
      <c r="G25" s="11"/>
    </row>
    <row r="26" spans="1:7" ht="30" customHeight="1">
      <c r="A26" s="43" t="s">
        <v>26</v>
      </c>
      <c r="B26" s="43" t="s">
        <v>27</v>
      </c>
      <c r="C26" s="43" t="s">
        <v>24</v>
      </c>
      <c r="D26" s="43" t="s">
        <v>25</v>
      </c>
      <c r="E26" s="44" t="s">
        <v>28</v>
      </c>
      <c r="F26" s="11"/>
      <c r="G26" s="11"/>
    </row>
    <row r="27" spans="1:7" ht="21" customHeight="1">
      <c r="A27" s="101" t="s">
        <v>63</v>
      </c>
      <c r="B27" s="102"/>
      <c r="C27" s="102"/>
      <c r="D27" s="102"/>
      <c r="E27" s="103"/>
      <c r="F27" s="11"/>
      <c r="G27" s="11"/>
    </row>
    <row r="28" spans="1:7" ht="15">
      <c r="A28" s="18" t="s">
        <v>40</v>
      </c>
      <c r="B28" s="18" t="s">
        <v>64</v>
      </c>
      <c r="C28" s="18">
        <v>2</v>
      </c>
      <c r="D28" s="23">
        <v>23700</v>
      </c>
      <c r="E28" s="23">
        <v>47400</v>
      </c>
      <c r="F28" s="11"/>
      <c r="G28" s="11"/>
    </row>
    <row r="29" spans="1:7" ht="15">
      <c r="A29" s="25" t="s">
        <v>39</v>
      </c>
      <c r="B29" s="18" t="s">
        <v>77</v>
      </c>
      <c r="C29" s="18">
        <v>1</v>
      </c>
      <c r="D29" s="24">
        <v>1500</v>
      </c>
      <c r="E29" s="23">
        <v>1500</v>
      </c>
      <c r="F29" s="11"/>
      <c r="G29" s="11"/>
    </row>
    <row r="30" spans="1:7" ht="15">
      <c r="A30" s="22"/>
      <c r="B30" s="22"/>
      <c r="C30" s="22"/>
      <c r="D30" s="27"/>
      <c r="E30" s="26">
        <f>SUM(E28:E29)</f>
        <v>48900</v>
      </c>
      <c r="F30" s="11"/>
      <c r="G30" s="11"/>
    </row>
    <row r="31" spans="1:7" ht="15">
      <c r="A31" s="22"/>
      <c r="B31" s="22"/>
      <c r="C31" s="22"/>
      <c r="D31" s="27"/>
      <c r="E31" s="26"/>
      <c r="F31" s="11"/>
      <c r="G31" s="11"/>
    </row>
    <row r="32" spans="1:7" ht="15">
      <c r="A32" s="98" t="s">
        <v>87</v>
      </c>
      <c r="B32" s="99"/>
      <c r="C32" s="99"/>
      <c r="D32" s="99"/>
      <c r="E32" s="100"/>
      <c r="F32" s="11"/>
      <c r="G32" s="11"/>
    </row>
    <row r="33" spans="1:5" s="19" customFormat="1" ht="15">
      <c r="A33" s="18" t="s">
        <v>47</v>
      </c>
      <c r="B33" s="18" t="s">
        <v>90</v>
      </c>
      <c r="C33" s="18">
        <v>1</v>
      </c>
      <c r="D33" s="24">
        <v>500</v>
      </c>
      <c r="E33" s="23">
        <f>D33*C33</f>
        <v>500</v>
      </c>
    </row>
    <row r="34" spans="1:5" s="19" customFormat="1" ht="15">
      <c r="A34" s="18" t="s">
        <v>88</v>
      </c>
      <c r="B34" s="18" t="s">
        <v>53</v>
      </c>
      <c r="C34" s="18">
        <v>1</v>
      </c>
      <c r="D34" s="24">
        <v>5000</v>
      </c>
      <c r="E34" s="23">
        <f>D34*C34</f>
        <v>5000</v>
      </c>
    </row>
    <row r="35" spans="1:5" s="19" customFormat="1" ht="15">
      <c r="A35" s="18" t="s">
        <v>89</v>
      </c>
      <c r="B35" s="18" t="s">
        <v>91</v>
      </c>
      <c r="C35" s="18">
        <v>1</v>
      </c>
      <c r="D35" s="24">
        <v>20000</v>
      </c>
      <c r="E35" s="23">
        <f>D35*C35</f>
        <v>20000</v>
      </c>
    </row>
    <row r="36" spans="1:5" s="19" customFormat="1" ht="15">
      <c r="A36" s="22"/>
      <c r="B36" s="22"/>
      <c r="C36" s="22"/>
      <c r="D36" s="55"/>
      <c r="E36" s="26">
        <f>SUM(E33:E35)</f>
        <v>25500</v>
      </c>
    </row>
    <row r="37" spans="1:5" s="19" customFormat="1" ht="15">
      <c r="A37" s="29"/>
      <c r="B37" s="29"/>
      <c r="C37" s="29"/>
      <c r="D37" s="30"/>
      <c r="E37" s="30"/>
    </row>
    <row r="38" spans="1:5" s="19" customFormat="1" ht="15">
      <c r="A38" s="101" t="s">
        <v>99</v>
      </c>
      <c r="B38" s="102"/>
      <c r="C38" s="102"/>
      <c r="D38" s="102"/>
      <c r="E38" s="103"/>
    </row>
    <row r="39" spans="1:5" s="19" customFormat="1" ht="15">
      <c r="A39" s="18" t="s">
        <v>50</v>
      </c>
      <c r="B39" s="18" t="s">
        <v>64</v>
      </c>
      <c r="C39" s="18">
        <v>1</v>
      </c>
      <c r="D39" s="24">
        <v>26446</v>
      </c>
      <c r="E39" s="23">
        <f>C39*D39</f>
        <v>26446</v>
      </c>
    </row>
    <row r="40" spans="1:5" s="19" customFormat="1" ht="15">
      <c r="A40" s="18" t="s">
        <v>148</v>
      </c>
      <c r="B40" s="18" t="s">
        <v>100</v>
      </c>
      <c r="C40" s="18">
        <v>1</v>
      </c>
      <c r="D40" s="24">
        <v>16528</v>
      </c>
      <c r="E40" s="23">
        <f>C40*D40</f>
        <v>16528</v>
      </c>
    </row>
    <row r="41" spans="1:5" s="19" customFormat="1" ht="15">
      <c r="A41" s="18" t="s">
        <v>149</v>
      </c>
      <c r="B41" s="18" t="s">
        <v>101</v>
      </c>
      <c r="C41" s="18">
        <v>1</v>
      </c>
      <c r="D41" s="24">
        <v>826</v>
      </c>
      <c r="E41" s="23">
        <f>C41*D41</f>
        <v>826</v>
      </c>
    </row>
    <row r="42" spans="1:5" s="19" customFormat="1" ht="15">
      <c r="A42" s="18" t="s">
        <v>150</v>
      </c>
      <c r="B42" s="18" t="s">
        <v>102</v>
      </c>
      <c r="C42" s="18">
        <v>3</v>
      </c>
      <c r="D42" s="24">
        <v>9917</v>
      </c>
      <c r="E42" s="23">
        <f>C42*D42</f>
        <v>29751</v>
      </c>
    </row>
    <row r="43" spans="1:5" s="19" customFormat="1" ht="15">
      <c r="A43" s="22"/>
      <c r="B43" s="22"/>
      <c r="C43" s="22"/>
      <c r="D43" s="55"/>
      <c r="E43" s="26">
        <f>SUM(E39:E42)</f>
        <v>73551</v>
      </c>
    </row>
    <row r="44" spans="1:5" s="19" customFormat="1" ht="15">
      <c r="A44" s="29"/>
      <c r="B44" s="29"/>
      <c r="C44" s="29"/>
      <c r="D44" s="30"/>
      <c r="E44" s="30"/>
    </row>
    <row r="45" spans="1:5" s="19" customFormat="1" ht="15">
      <c r="A45" s="101" t="s">
        <v>290</v>
      </c>
      <c r="B45" s="102"/>
      <c r="C45" s="102"/>
      <c r="D45" s="102"/>
      <c r="E45" s="103"/>
    </row>
    <row r="46" spans="1:5" s="19" customFormat="1" ht="15">
      <c r="A46" s="18" t="s">
        <v>52</v>
      </c>
      <c r="B46" s="18" t="s">
        <v>41</v>
      </c>
      <c r="C46" s="18">
        <v>1</v>
      </c>
      <c r="D46" s="23">
        <v>15000</v>
      </c>
      <c r="E46" s="23">
        <v>15000</v>
      </c>
    </row>
    <row r="47" spans="1:5" s="19" customFormat="1" ht="15">
      <c r="A47" s="29"/>
      <c r="B47" s="29"/>
      <c r="C47" s="29"/>
      <c r="D47" s="30"/>
      <c r="E47" s="70">
        <f>E46</f>
        <v>15000</v>
      </c>
    </row>
    <row r="48" spans="1:5" s="19" customFormat="1" ht="15">
      <c r="A48" s="29"/>
      <c r="B48" s="29"/>
      <c r="C48" s="29"/>
      <c r="D48" s="30"/>
      <c r="E48" s="30"/>
    </row>
    <row r="49" spans="1:5" s="19" customFormat="1" ht="15">
      <c r="A49" s="101" t="s">
        <v>154</v>
      </c>
      <c r="B49" s="102"/>
      <c r="C49" s="102"/>
      <c r="D49" s="102"/>
      <c r="E49" s="103"/>
    </row>
    <row r="50" spans="1:5" s="19" customFormat="1" ht="15">
      <c r="A50" s="18" t="s">
        <v>59</v>
      </c>
      <c r="B50" s="18" t="s">
        <v>155</v>
      </c>
      <c r="C50" s="18">
        <v>3</v>
      </c>
      <c r="D50" s="24">
        <v>13000</v>
      </c>
      <c r="E50" s="23">
        <f>D50*C50</f>
        <v>39000</v>
      </c>
    </row>
    <row r="51" spans="1:5" s="19" customFormat="1" ht="15">
      <c r="A51" s="29"/>
      <c r="B51" s="29"/>
      <c r="C51" s="29"/>
      <c r="D51" s="30"/>
      <c r="E51" s="72">
        <v>39000</v>
      </c>
    </row>
    <row r="52" spans="1:5" s="19" customFormat="1" ht="15">
      <c r="A52" s="29"/>
      <c r="B52" s="29"/>
      <c r="C52" s="29"/>
      <c r="D52" s="30"/>
      <c r="E52" s="30"/>
    </row>
    <row r="53" spans="1:7" ht="15">
      <c r="A53" s="98" t="s">
        <v>173</v>
      </c>
      <c r="B53" s="99"/>
      <c r="C53" s="99"/>
      <c r="D53" s="99"/>
      <c r="E53" s="100"/>
      <c r="F53" s="11"/>
      <c r="G53" s="11"/>
    </row>
    <row r="54" spans="1:5" s="19" customFormat="1" ht="15">
      <c r="A54" s="18" t="s">
        <v>62</v>
      </c>
      <c r="B54" s="18" t="s">
        <v>64</v>
      </c>
      <c r="C54" s="18">
        <v>2</v>
      </c>
      <c r="D54" s="24">
        <v>8500</v>
      </c>
      <c r="E54" s="23">
        <f>D54*C54</f>
        <v>17000</v>
      </c>
    </row>
    <row r="55" spans="1:5" s="19" customFormat="1" ht="15">
      <c r="A55" s="18" t="s">
        <v>78</v>
      </c>
      <c r="B55" s="18" t="s">
        <v>171</v>
      </c>
      <c r="C55" s="18">
        <v>1</v>
      </c>
      <c r="D55" s="24">
        <v>21000</v>
      </c>
      <c r="E55" s="23">
        <f>D55*C55</f>
        <v>21000</v>
      </c>
    </row>
    <row r="56" spans="1:5" s="19" customFormat="1" ht="15">
      <c r="A56" s="18" t="s">
        <v>170</v>
      </c>
      <c r="B56" s="18" t="s">
        <v>53</v>
      </c>
      <c r="C56" s="18">
        <v>1</v>
      </c>
      <c r="D56" s="24">
        <v>3900</v>
      </c>
      <c r="E56" s="23">
        <f>D56*C56</f>
        <v>3900</v>
      </c>
    </row>
    <row r="57" spans="1:5" s="19" customFormat="1" ht="15">
      <c r="A57" s="22"/>
      <c r="B57" s="22"/>
      <c r="C57" s="22"/>
      <c r="D57" s="55"/>
      <c r="E57" s="26">
        <f>SUM(E54:E56)</f>
        <v>41900</v>
      </c>
    </row>
    <row r="58" spans="1:5" s="19" customFormat="1" ht="15">
      <c r="A58" s="22"/>
      <c r="B58" s="22"/>
      <c r="C58" s="22"/>
      <c r="D58" s="55"/>
      <c r="E58" s="26"/>
    </row>
    <row r="59" spans="1:5" s="19" customFormat="1" ht="15">
      <c r="A59" s="98" t="s">
        <v>173</v>
      </c>
      <c r="B59" s="99"/>
      <c r="C59" s="99"/>
      <c r="D59" s="99"/>
      <c r="E59" s="100"/>
    </row>
    <row r="60" spans="1:5" s="19" customFormat="1" ht="15">
      <c r="A60" s="40" t="s">
        <v>174</v>
      </c>
      <c r="B60" s="18" t="s">
        <v>90</v>
      </c>
      <c r="C60" s="18">
        <v>2</v>
      </c>
      <c r="D60" s="41">
        <v>300</v>
      </c>
      <c r="E60" s="71">
        <v>600</v>
      </c>
    </row>
    <row r="61" spans="1:5" s="19" customFormat="1" ht="15">
      <c r="A61" s="29"/>
      <c r="B61" s="22"/>
      <c r="C61" s="22"/>
      <c r="D61" s="30"/>
      <c r="E61" s="72">
        <v>600</v>
      </c>
    </row>
    <row r="62" spans="1:5" s="19" customFormat="1" ht="15">
      <c r="A62" s="29"/>
      <c r="B62" s="22"/>
      <c r="C62" s="22"/>
      <c r="D62" s="30"/>
      <c r="E62" s="72"/>
    </row>
    <row r="63" spans="1:5" s="19" customFormat="1" ht="15">
      <c r="A63" s="101" t="s">
        <v>175</v>
      </c>
      <c r="B63" s="102"/>
      <c r="C63" s="102"/>
      <c r="D63" s="102"/>
      <c r="E63" s="103"/>
    </row>
    <row r="64" spans="1:7" ht="15">
      <c r="A64" s="18" t="s">
        <v>176</v>
      </c>
      <c r="B64" s="18" t="s">
        <v>41</v>
      </c>
      <c r="C64" s="18">
        <v>1</v>
      </c>
      <c r="D64" s="23">
        <v>16000</v>
      </c>
      <c r="E64" s="23">
        <v>16000</v>
      </c>
      <c r="F64" s="11"/>
      <c r="G64" s="11"/>
    </row>
    <row r="65" spans="1:5" ht="15">
      <c r="A65" s="29"/>
      <c r="B65" s="22"/>
      <c r="C65" s="22"/>
      <c r="D65" s="30"/>
      <c r="E65" s="72">
        <v>16000</v>
      </c>
    </row>
    <row r="66" spans="1:5" ht="15">
      <c r="A66" s="29"/>
      <c r="B66" s="22"/>
      <c r="C66" s="22"/>
      <c r="D66" s="30"/>
      <c r="E66" s="72"/>
    </row>
    <row r="67" spans="1:5" ht="15">
      <c r="A67" s="101" t="s">
        <v>173</v>
      </c>
      <c r="B67" s="102"/>
      <c r="C67" s="102"/>
      <c r="D67" s="102"/>
      <c r="E67" s="103"/>
    </row>
    <row r="68" spans="1:5" ht="15">
      <c r="A68" s="40" t="s">
        <v>241</v>
      </c>
      <c r="B68" s="18" t="s">
        <v>240</v>
      </c>
      <c r="C68" s="18">
        <v>3</v>
      </c>
      <c r="D68" s="41">
        <v>2000</v>
      </c>
      <c r="E68" s="71">
        <f>C68*D68</f>
        <v>6000</v>
      </c>
    </row>
    <row r="69" spans="1:5" ht="15">
      <c r="A69" s="40" t="s">
        <v>242</v>
      </c>
      <c r="B69" s="18" t="s">
        <v>41</v>
      </c>
      <c r="C69" s="18">
        <v>2</v>
      </c>
      <c r="D69" s="41">
        <v>20000</v>
      </c>
      <c r="E69" s="71">
        <f>C69*D69</f>
        <v>40000</v>
      </c>
    </row>
    <row r="70" spans="1:5" ht="15">
      <c r="A70" s="29"/>
      <c r="B70" s="22"/>
      <c r="C70" s="22"/>
      <c r="D70" s="30"/>
      <c r="E70" s="72">
        <f>SUM(E68:E69)</f>
        <v>46000</v>
      </c>
    </row>
    <row r="71" spans="1:5" ht="15">
      <c r="A71" s="29"/>
      <c r="B71" s="22"/>
      <c r="C71" s="22"/>
      <c r="D71" s="30"/>
      <c r="E71" s="72"/>
    </row>
    <row r="72" spans="1:5" ht="15">
      <c r="A72" s="29"/>
      <c r="B72" s="22"/>
      <c r="C72" s="22"/>
      <c r="D72" s="30"/>
      <c r="E72" s="72">
        <f>E65+E61+E57+E51+E47+E43+E36+E30+E70</f>
        <v>306451</v>
      </c>
    </row>
    <row r="73" spans="1:5" ht="15.75" thickBot="1">
      <c r="A73" s="22"/>
      <c r="B73" s="22"/>
      <c r="C73" s="22"/>
      <c r="D73" s="27"/>
      <c r="E73" s="26"/>
    </row>
    <row r="74" spans="1:5" ht="15">
      <c r="A74" s="137" t="s">
        <v>30</v>
      </c>
      <c r="B74" s="138"/>
      <c r="C74" s="138"/>
      <c r="D74" s="138"/>
      <c r="E74" s="139"/>
    </row>
    <row r="75" spans="1:5" ht="15.75" thickBot="1">
      <c r="A75" s="115" t="s">
        <v>63</v>
      </c>
      <c r="B75" s="115"/>
      <c r="C75" s="115"/>
      <c r="D75" s="115"/>
      <c r="E75" s="115"/>
    </row>
    <row r="76" spans="1:5" ht="15.75" thickBot="1">
      <c r="A76" s="2"/>
      <c r="B76" s="90" t="s">
        <v>8</v>
      </c>
      <c r="C76" s="111"/>
      <c r="D76" s="8" t="s">
        <v>20</v>
      </c>
      <c r="E76" s="8"/>
    </row>
    <row r="77" spans="1:5" ht="15.75" thickBot="1">
      <c r="A77" s="3" t="s">
        <v>64</v>
      </c>
      <c r="B77" s="77" t="s">
        <v>40</v>
      </c>
      <c r="C77" s="78"/>
      <c r="D77" s="10" t="s">
        <v>21</v>
      </c>
      <c r="E77" s="9"/>
    </row>
    <row r="78" spans="1:5" ht="15.75" thickBot="1">
      <c r="A78" s="4" t="s">
        <v>9</v>
      </c>
      <c r="B78" s="79">
        <v>2</v>
      </c>
      <c r="C78" s="82"/>
      <c r="D78" s="10" t="s">
        <v>22</v>
      </c>
      <c r="E78" s="9"/>
    </row>
    <row r="79" spans="1:5" ht="15.75" thickBot="1">
      <c r="A79" s="4" t="s">
        <v>29</v>
      </c>
      <c r="B79" s="112" t="s">
        <v>98</v>
      </c>
      <c r="C79" s="113"/>
      <c r="D79" s="10" t="s">
        <v>23</v>
      </c>
      <c r="E79" s="9"/>
    </row>
    <row r="80" spans="1:5" ht="15.75" thickBot="1">
      <c r="A80" s="83" t="s">
        <v>10</v>
      </c>
      <c r="B80" s="50" t="s">
        <v>11</v>
      </c>
      <c r="C80" s="38" t="s">
        <v>65</v>
      </c>
      <c r="D80" s="85"/>
      <c r="E80" s="86"/>
    </row>
    <row r="81" spans="1:5" s="19" customFormat="1" ht="26.25" thickBot="1">
      <c r="A81" s="84"/>
      <c r="B81" s="5" t="s">
        <v>12</v>
      </c>
      <c r="C81" s="28" t="s">
        <v>301</v>
      </c>
      <c r="D81" s="75"/>
      <c r="E81" s="76"/>
    </row>
    <row r="82" spans="1:5" ht="26.25" thickBot="1">
      <c r="A82" s="84"/>
      <c r="B82" s="5" t="s">
        <v>13</v>
      </c>
      <c r="C82" s="6" t="s">
        <v>66</v>
      </c>
      <c r="D82" s="75"/>
      <c r="E82" s="76"/>
    </row>
    <row r="83" spans="1:5" ht="15.75" thickBot="1">
      <c r="A83" s="84"/>
      <c r="B83" s="5" t="s">
        <v>14</v>
      </c>
      <c r="C83" s="6" t="s">
        <v>292</v>
      </c>
      <c r="D83" s="75"/>
      <c r="E83" s="76"/>
    </row>
    <row r="84" spans="1:5" ht="26.25" thickBot="1">
      <c r="A84" s="84"/>
      <c r="B84" s="5" t="s">
        <v>67</v>
      </c>
      <c r="C84" s="6" t="s">
        <v>68</v>
      </c>
      <c r="D84" s="20"/>
      <c r="E84" s="21"/>
    </row>
    <row r="85" spans="1:5" ht="15.75" thickBot="1">
      <c r="A85" s="84"/>
      <c r="B85" s="5" t="s">
        <v>15</v>
      </c>
      <c r="C85" s="6" t="s">
        <v>69</v>
      </c>
      <c r="D85" s="75"/>
      <c r="E85" s="76"/>
    </row>
    <row r="86" spans="1:5" ht="26.25" thickBot="1">
      <c r="A86" s="84"/>
      <c r="B86" s="5" t="s">
        <v>70</v>
      </c>
      <c r="C86" s="28" t="s">
        <v>291</v>
      </c>
      <c r="D86" s="20"/>
      <c r="E86" s="21"/>
    </row>
    <row r="87" spans="1:5" ht="15.75" thickBot="1">
      <c r="A87" s="84"/>
      <c r="B87" s="5" t="s">
        <v>16</v>
      </c>
      <c r="C87" s="6" t="s">
        <v>71</v>
      </c>
      <c r="D87" s="75"/>
      <c r="E87" s="76"/>
    </row>
    <row r="88" spans="1:5" ht="15.75" thickBot="1">
      <c r="A88" s="84"/>
      <c r="B88" s="5" t="s">
        <v>72</v>
      </c>
      <c r="C88" s="6" t="s">
        <v>73</v>
      </c>
      <c r="D88" s="75"/>
      <c r="E88" s="76"/>
    </row>
    <row r="89" spans="1:5" ht="51.75" thickBot="1">
      <c r="A89" s="84"/>
      <c r="B89" s="5" t="s">
        <v>19</v>
      </c>
      <c r="C89" s="28" t="s">
        <v>74</v>
      </c>
      <c r="D89" s="20"/>
      <c r="E89" s="21"/>
    </row>
    <row r="90" spans="1:5" ht="15.75" thickBot="1">
      <c r="A90" s="84"/>
      <c r="B90" s="5" t="s">
        <v>18</v>
      </c>
      <c r="C90" s="6" t="s">
        <v>48</v>
      </c>
      <c r="D90" s="20"/>
      <c r="E90" s="21"/>
    </row>
    <row r="91" spans="1:5" ht="51.75" thickBot="1">
      <c r="A91" s="114"/>
      <c r="B91" s="5" t="s">
        <v>17</v>
      </c>
      <c r="C91" s="6" t="s">
        <v>75</v>
      </c>
      <c r="D91" s="75"/>
      <c r="E91" s="76"/>
    </row>
    <row r="92" spans="1:5" ht="15.75" thickBot="1">
      <c r="A92" s="51" t="s">
        <v>49</v>
      </c>
      <c r="B92" s="79" t="s">
        <v>76</v>
      </c>
      <c r="C92" s="82"/>
      <c r="D92" s="75"/>
      <c r="E92" s="76"/>
    </row>
    <row r="93" ht="15.75" thickBot="1"/>
    <row r="94" spans="1:5" ht="15.75" thickBot="1">
      <c r="A94" s="2"/>
      <c r="B94" s="90" t="s">
        <v>8</v>
      </c>
      <c r="C94" s="91"/>
      <c r="D94" s="8" t="s">
        <v>20</v>
      </c>
      <c r="E94" s="8"/>
    </row>
    <row r="95" spans="1:5" ht="15.75" thickBot="1">
      <c r="A95" s="3" t="s">
        <v>77</v>
      </c>
      <c r="B95" s="77" t="s">
        <v>39</v>
      </c>
      <c r="C95" s="78"/>
      <c r="D95" s="10" t="s">
        <v>21</v>
      </c>
      <c r="E95" s="9"/>
    </row>
    <row r="96" spans="1:5" ht="15.75" thickBot="1">
      <c r="A96" s="3" t="s">
        <v>79</v>
      </c>
      <c r="B96" s="77" t="s">
        <v>80</v>
      </c>
      <c r="C96" s="78"/>
      <c r="D96" s="10"/>
      <c r="E96" s="9"/>
    </row>
    <row r="97" spans="1:5" ht="15.75" thickBot="1">
      <c r="A97" s="4" t="s">
        <v>9</v>
      </c>
      <c r="B97" s="79">
        <v>1</v>
      </c>
      <c r="C97" s="80"/>
      <c r="D97" s="10" t="s">
        <v>22</v>
      </c>
      <c r="E97" s="9"/>
    </row>
    <row r="98" spans="1:5" ht="15.75" thickBot="1">
      <c r="A98" s="4" t="s">
        <v>29</v>
      </c>
      <c r="B98" s="92">
        <v>1500</v>
      </c>
      <c r="C98" s="93"/>
      <c r="D98" s="10" t="s">
        <v>23</v>
      </c>
      <c r="E98" s="9"/>
    </row>
    <row r="99" spans="1:5" ht="15.75" thickBot="1">
      <c r="A99" s="83" t="s">
        <v>10</v>
      </c>
      <c r="B99" s="50" t="s">
        <v>81</v>
      </c>
      <c r="C99" s="38" t="s">
        <v>82</v>
      </c>
      <c r="D99" s="75"/>
      <c r="E99" s="76"/>
    </row>
    <row r="100" spans="1:5" ht="26.25" thickBot="1">
      <c r="A100" s="84"/>
      <c r="B100" s="50" t="s">
        <v>83</v>
      </c>
      <c r="C100" s="38" t="s">
        <v>84</v>
      </c>
      <c r="D100" s="20"/>
      <c r="E100" s="21"/>
    </row>
    <row r="101" spans="1:5" ht="15.75" thickBot="1">
      <c r="A101" s="84"/>
      <c r="B101" s="5" t="s">
        <v>85</v>
      </c>
      <c r="C101" s="6" t="s">
        <v>34</v>
      </c>
      <c r="D101" s="20"/>
      <c r="E101" s="21"/>
    </row>
    <row r="102" spans="1:5" s="19" customFormat="1" ht="15.75" thickBot="1">
      <c r="A102" s="84"/>
      <c r="B102" s="5" t="s">
        <v>86</v>
      </c>
      <c r="C102" s="39" t="s">
        <v>34</v>
      </c>
      <c r="D102" s="20"/>
      <c r="E102" s="21"/>
    </row>
    <row r="103" spans="1:5" ht="15.75" thickBot="1">
      <c r="A103" s="51" t="s">
        <v>49</v>
      </c>
      <c r="B103" s="79" t="s">
        <v>76</v>
      </c>
      <c r="C103" s="82"/>
      <c r="D103" s="75"/>
      <c r="E103" s="76"/>
    </row>
    <row r="104" spans="1:5" ht="15">
      <c r="A104" s="48"/>
      <c r="B104" s="54"/>
      <c r="C104" s="54"/>
      <c r="D104" s="49"/>
      <c r="E104" s="49"/>
    </row>
    <row r="105" spans="1:5" ht="15.75" thickBot="1">
      <c r="A105" s="87" t="s">
        <v>87</v>
      </c>
      <c r="B105" s="88"/>
      <c r="C105" s="88"/>
      <c r="D105" s="88"/>
      <c r="E105" s="89"/>
    </row>
    <row r="106" spans="1:5" ht="15.75" thickBot="1">
      <c r="A106" s="2"/>
      <c r="B106" s="90" t="s">
        <v>8</v>
      </c>
      <c r="C106" s="91"/>
      <c r="D106" s="8" t="s">
        <v>20</v>
      </c>
      <c r="E106" s="8"/>
    </row>
    <row r="107" spans="1:5" ht="15.75" thickBot="1">
      <c r="A107" s="3" t="s">
        <v>90</v>
      </c>
      <c r="B107" s="77" t="s">
        <v>47</v>
      </c>
      <c r="C107" s="78"/>
      <c r="D107" s="10" t="s">
        <v>21</v>
      </c>
      <c r="E107" s="9"/>
    </row>
    <row r="108" spans="1:5" ht="15.75" thickBot="1">
      <c r="A108" s="4" t="s">
        <v>9</v>
      </c>
      <c r="B108" s="79">
        <v>1</v>
      </c>
      <c r="C108" s="80"/>
      <c r="D108" s="10" t="s">
        <v>22</v>
      </c>
      <c r="E108" s="9"/>
    </row>
    <row r="109" spans="1:5" ht="15.75" thickBot="1">
      <c r="A109" s="4" t="s">
        <v>29</v>
      </c>
      <c r="B109" s="92">
        <v>500</v>
      </c>
      <c r="C109" s="93"/>
      <c r="D109" s="10" t="s">
        <v>23</v>
      </c>
      <c r="E109" s="9"/>
    </row>
    <row r="110" spans="1:5" ht="15.75" thickBot="1">
      <c r="A110" s="83" t="s">
        <v>10</v>
      </c>
      <c r="B110" s="50" t="s">
        <v>93</v>
      </c>
      <c r="C110" s="38" t="s">
        <v>178</v>
      </c>
      <c r="D110" s="75"/>
      <c r="E110" s="76"/>
    </row>
    <row r="111" spans="1:5" ht="15.75" thickBot="1">
      <c r="A111" s="84"/>
      <c r="B111" s="5" t="s">
        <v>72</v>
      </c>
      <c r="C111" s="6" t="s">
        <v>177</v>
      </c>
      <c r="D111" s="20"/>
      <c r="E111" s="21"/>
    </row>
    <row r="112" spans="1:5" ht="15.75" thickBot="1">
      <c r="A112" s="84"/>
      <c r="B112" s="5" t="s">
        <v>179</v>
      </c>
      <c r="C112" s="6" t="s">
        <v>180</v>
      </c>
      <c r="D112" s="75"/>
      <c r="E112" s="76"/>
    </row>
    <row r="113" spans="1:5" ht="15.75" thickBot="1">
      <c r="A113" s="51"/>
      <c r="B113" s="36" t="s">
        <v>181</v>
      </c>
      <c r="C113" s="47" t="s">
        <v>182</v>
      </c>
      <c r="D113" s="75"/>
      <c r="E113" s="76"/>
    </row>
    <row r="114" ht="15.75" thickBot="1"/>
    <row r="115" spans="1:5" ht="15.75" thickBot="1">
      <c r="A115" s="2"/>
      <c r="B115" s="90" t="s">
        <v>8</v>
      </c>
      <c r="C115" s="91"/>
      <c r="D115" s="8" t="s">
        <v>20</v>
      </c>
      <c r="E115" s="8"/>
    </row>
    <row r="116" spans="1:5" ht="15.75" thickBot="1">
      <c r="A116" s="3" t="s">
        <v>53</v>
      </c>
      <c r="B116" s="77" t="s">
        <v>88</v>
      </c>
      <c r="C116" s="78"/>
      <c r="D116" s="10" t="s">
        <v>21</v>
      </c>
      <c r="E116" s="9"/>
    </row>
    <row r="117" spans="1:5" ht="15.75" thickBot="1">
      <c r="A117" s="4" t="s">
        <v>9</v>
      </c>
      <c r="B117" s="79">
        <v>1</v>
      </c>
      <c r="C117" s="80"/>
      <c r="D117" s="10" t="s">
        <v>22</v>
      </c>
      <c r="E117" s="9"/>
    </row>
    <row r="118" spans="1:5" ht="15.75" thickBot="1">
      <c r="A118" s="4" t="s">
        <v>29</v>
      </c>
      <c r="B118" s="94" t="s">
        <v>92</v>
      </c>
      <c r="C118" s="95"/>
      <c r="D118" s="10" t="s">
        <v>23</v>
      </c>
      <c r="E118" s="9"/>
    </row>
    <row r="119" spans="1:5" ht="15.75" thickBot="1">
      <c r="A119" s="83" t="s">
        <v>10</v>
      </c>
      <c r="B119" s="5" t="s">
        <v>54</v>
      </c>
      <c r="C119" s="6" t="s">
        <v>183</v>
      </c>
      <c r="D119" s="85"/>
      <c r="E119" s="86"/>
    </row>
    <row r="120" spans="1:5" ht="15.75" thickBot="1">
      <c r="A120" s="84"/>
      <c r="B120" s="5" t="s">
        <v>56</v>
      </c>
      <c r="C120" s="6" t="s">
        <v>184</v>
      </c>
      <c r="D120" s="75"/>
      <c r="E120" s="76"/>
    </row>
    <row r="121" spans="1:5" ht="15.75" thickBot="1">
      <c r="A121" s="84"/>
      <c r="B121" s="5" t="s">
        <v>57</v>
      </c>
      <c r="C121" s="6" t="s">
        <v>187</v>
      </c>
      <c r="D121" s="75"/>
      <c r="E121" s="76"/>
    </row>
    <row r="122" spans="1:5" ht="15.75" thickBot="1">
      <c r="A122" s="84"/>
      <c r="B122" s="5" t="s">
        <v>58</v>
      </c>
      <c r="C122" s="6" t="s">
        <v>186</v>
      </c>
      <c r="D122" s="75"/>
      <c r="E122" s="76"/>
    </row>
    <row r="123" spans="1:5" ht="15.75" thickBot="1">
      <c r="A123" s="84"/>
      <c r="B123" s="5" t="s">
        <v>188</v>
      </c>
      <c r="C123" s="39" t="s">
        <v>189</v>
      </c>
      <c r="D123" s="20"/>
      <c r="E123" s="21"/>
    </row>
    <row r="124" spans="1:5" ht="15.75" thickBot="1">
      <c r="A124" s="84"/>
      <c r="B124" s="5" t="s">
        <v>55</v>
      </c>
      <c r="C124" s="42" t="s">
        <v>185</v>
      </c>
      <c r="D124" s="75"/>
      <c r="E124" s="76"/>
    </row>
    <row r="125" spans="1:5" ht="26.25" thickBot="1">
      <c r="A125" s="84"/>
      <c r="B125" s="5" t="s">
        <v>190</v>
      </c>
      <c r="C125" s="6" t="s">
        <v>191</v>
      </c>
      <c r="D125" s="75"/>
      <c r="E125" s="76"/>
    </row>
    <row r="126" spans="1:5" ht="15.75" thickBot="1">
      <c r="A126" s="31"/>
      <c r="B126" s="5" t="s">
        <v>194</v>
      </c>
      <c r="C126" s="6" t="s">
        <v>195</v>
      </c>
      <c r="D126" s="20"/>
      <c r="E126" s="21"/>
    </row>
    <row r="127" spans="1:5" ht="15.75" thickBot="1">
      <c r="A127" s="4"/>
      <c r="B127" s="5" t="s">
        <v>192</v>
      </c>
      <c r="C127" s="6" t="s">
        <v>193</v>
      </c>
      <c r="D127" s="75"/>
      <c r="E127" s="76"/>
    </row>
    <row r="128" ht="15.75" thickBot="1"/>
    <row r="129" spans="1:5" ht="15.75" thickBot="1">
      <c r="A129" s="37"/>
      <c r="B129" s="90" t="s">
        <v>8</v>
      </c>
      <c r="C129" s="91"/>
      <c r="D129" s="8" t="s">
        <v>20</v>
      </c>
      <c r="E129" s="8"/>
    </row>
    <row r="130" spans="1:5" ht="15.75" thickBot="1">
      <c r="A130" s="3" t="s">
        <v>91</v>
      </c>
      <c r="B130" s="77" t="s">
        <v>89</v>
      </c>
      <c r="C130" s="78"/>
      <c r="D130" s="10" t="s">
        <v>21</v>
      </c>
      <c r="E130" s="9"/>
    </row>
    <row r="131" spans="1:5" ht="15.75" thickBot="1">
      <c r="A131" s="4" t="s">
        <v>9</v>
      </c>
      <c r="B131" s="79">
        <v>1</v>
      </c>
      <c r="C131" s="82"/>
      <c r="D131" s="10" t="s">
        <v>22</v>
      </c>
      <c r="E131" s="9"/>
    </row>
    <row r="132" spans="1:5" ht="15.75" thickBot="1">
      <c r="A132" s="4" t="s">
        <v>29</v>
      </c>
      <c r="B132" s="106" t="s">
        <v>97</v>
      </c>
      <c r="C132" s="107"/>
      <c r="D132" s="10" t="s">
        <v>23</v>
      </c>
      <c r="E132" s="9"/>
    </row>
    <row r="133" spans="1:5" ht="15.75" thickBot="1">
      <c r="A133" s="83" t="s">
        <v>10</v>
      </c>
      <c r="B133" s="5" t="s">
        <v>94</v>
      </c>
      <c r="C133" s="38" t="s">
        <v>196</v>
      </c>
      <c r="D133" s="75"/>
      <c r="E133" s="76"/>
    </row>
    <row r="134" spans="1:5" ht="15.75" thickBot="1">
      <c r="A134" s="84"/>
      <c r="B134" s="5" t="s">
        <v>197</v>
      </c>
      <c r="C134" s="6" t="s">
        <v>95</v>
      </c>
      <c r="D134" s="20"/>
      <c r="E134" s="21"/>
    </row>
    <row r="135" spans="1:5" ht="26.25" thickBot="1">
      <c r="A135" s="84"/>
      <c r="B135" s="5" t="s">
        <v>198</v>
      </c>
      <c r="C135" s="6" t="s">
        <v>199</v>
      </c>
      <c r="D135" s="75"/>
      <c r="E135" s="76"/>
    </row>
    <row r="136" spans="1:5" ht="26.25" thickBot="1">
      <c r="A136" s="84"/>
      <c r="B136" s="5" t="s">
        <v>200</v>
      </c>
      <c r="C136" s="6" t="s">
        <v>201</v>
      </c>
      <c r="D136" s="75"/>
      <c r="E136" s="76"/>
    </row>
    <row r="137" spans="1:5" ht="15.75" thickBot="1">
      <c r="A137" s="84"/>
      <c r="B137" s="5" t="s">
        <v>202</v>
      </c>
      <c r="C137" s="6" t="s">
        <v>34</v>
      </c>
      <c r="D137" s="75"/>
      <c r="E137" s="76"/>
    </row>
    <row r="138" spans="1:5" ht="15.75" thickBot="1">
      <c r="A138" s="84"/>
      <c r="B138" s="5" t="s">
        <v>96</v>
      </c>
      <c r="C138" s="6" t="s">
        <v>34</v>
      </c>
      <c r="D138" s="75"/>
      <c r="E138" s="76"/>
    </row>
    <row r="139" spans="1:5" ht="15.75" thickBot="1">
      <c r="A139" s="84"/>
      <c r="B139" s="52" t="s">
        <v>203</v>
      </c>
      <c r="C139" s="56" t="s">
        <v>204</v>
      </c>
      <c r="D139" s="75"/>
      <c r="E139" s="76"/>
    </row>
    <row r="140" spans="1:5" ht="15">
      <c r="A140" s="108"/>
      <c r="B140" s="58" t="s">
        <v>205</v>
      </c>
      <c r="C140" s="58" t="s">
        <v>206</v>
      </c>
      <c r="D140" s="109"/>
      <c r="E140" s="110"/>
    </row>
    <row r="141" spans="1:5" ht="15">
      <c r="A141" s="57"/>
      <c r="B141" s="58" t="s">
        <v>208</v>
      </c>
      <c r="C141" s="58" t="s">
        <v>209</v>
      </c>
      <c r="D141" s="53"/>
      <c r="E141" s="59"/>
    </row>
    <row r="142" spans="1:5" ht="15">
      <c r="A142" s="57"/>
      <c r="B142" s="58" t="s">
        <v>207</v>
      </c>
      <c r="C142" s="58" t="s">
        <v>206</v>
      </c>
      <c r="D142" s="53"/>
      <c r="E142" s="59"/>
    </row>
    <row r="143" spans="1:5" ht="15">
      <c r="A143" s="57"/>
      <c r="B143" s="58" t="s">
        <v>210</v>
      </c>
      <c r="C143" s="58" t="s">
        <v>211</v>
      </c>
      <c r="D143" s="53"/>
      <c r="E143" s="59"/>
    </row>
    <row r="144" spans="1:5" ht="15">
      <c r="A144" s="57"/>
      <c r="B144" s="58" t="s">
        <v>212</v>
      </c>
      <c r="C144" s="58" t="s">
        <v>213</v>
      </c>
      <c r="D144" s="53"/>
      <c r="E144" s="59"/>
    </row>
    <row r="145" spans="1:5" ht="15">
      <c r="A145" s="57"/>
      <c r="B145" s="61" t="s">
        <v>214</v>
      </c>
      <c r="C145" s="61" t="s">
        <v>34</v>
      </c>
      <c r="D145" s="53"/>
      <c r="E145" s="59"/>
    </row>
    <row r="146" spans="1:5" ht="15">
      <c r="A146" s="60"/>
      <c r="B146" s="61" t="s">
        <v>216</v>
      </c>
      <c r="C146" s="62" t="s">
        <v>215</v>
      </c>
      <c r="D146" s="104"/>
      <c r="E146" s="105"/>
    </row>
    <row r="148" spans="1:5" ht="15.75" thickBot="1">
      <c r="A148" s="101" t="s">
        <v>99</v>
      </c>
      <c r="B148" s="102"/>
      <c r="C148" s="102"/>
      <c r="D148" s="102"/>
      <c r="E148" s="103"/>
    </row>
    <row r="149" spans="1:5" ht="15.75" thickBot="1">
      <c r="A149" s="2"/>
      <c r="B149" s="90" t="s">
        <v>8</v>
      </c>
      <c r="C149" s="91"/>
      <c r="D149" s="8" t="s">
        <v>20</v>
      </c>
      <c r="E149" s="8"/>
    </row>
    <row r="150" spans="1:5" ht="15.75" thickBot="1">
      <c r="A150" s="3" t="s">
        <v>103</v>
      </c>
      <c r="B150" s="77" t="s">
        <v>50</v>
      </c>
      <c r="C150" s="78"/>
      <c r="D150" s="10" t="s">
        <v>21</v>
      </c>
      <c r="E150" s="9"/>
    </row>
    <row r="151" spans="1:5" ht="15.75" thickBot="1">
      <c r="A151" s="4" t="s">
        <v>9</v>
      </c>
      <c r="B151" s="77" t="s">
        <v>104</v>
      </c>
      <c r="C151" s="78"/>
      <c r="D151" s="10" t="s">
        <v>22</v>
      </c>
      <c r="E151" s="9"/>
    </row>
    <row r="152" spans="1:5" ht="15.75" thickBot="1">
      <c r="A152" s="4" t="s">
        <v>29</v>
      </c>
      <c r="B152" s="96">
        <v>26446</v>
      </c>
      <c r="C152" s="97"/>
      <c r="D152" s="10" t="s">
        <v>23</v>
      </c>
      <c r="E152" s="9"/>
    </row>
    <row r="153" spans="1:5" ht="15.75" thickBot="1">
      <c r="A153" s="83" t="s">
        <v>10</v>
      </c>
      <c r="B153" s="5" t="s">
        <v>11</v>
      </c>
      <c r="C153" s="6" t="s">
        <v>64</v>
      </c>
      <c r="D153" s="85"/>
      <c r="E153" s="86"/>
    </row>
    <row r="154" spans="1:5" ht="15.75" thickBot="1">
      <c r="A154" s="84"/>
      <c r="B154" s="63" t="s">
        <v>105</v>
      </c>
      <c r="C154" s="64" t="s">
        <v>106</v>
      </c>
      <c r="D154" s="75"/>
      <c r="E154" s="76"/>
    </row>
    <row r="155" spans="1:6" ht="26.25" thickBot="1">
      <c r="A155" s="84"/>
      <c r="B155" s="5" t="s">
        <v>12</v>
      </c>
      <c r="C155" s="28" t="s">
        <v>302</v>
      </c>
      <c r="D155" s="75"/>
      <c r="E155" s="76"/>
      <c r="F155" s="73"/>
    </row>
    <row r="156" spans="1:5" ht="15.75" thickBot="1">
      <c r="A156" s="84"/>
      <c r="B156" s="5" t="s">
        <v>13</v>
      </c>
      <c r="C156" s="6" t="s">
        <v>107</v>
      </c>
      <c r="D156" s="75"/>
      <c r="E156" s="76"/>
    </row>
    <row r="157" spans="1:5" ht="64.5" thickBot="1">
      <c r="A157" s="84"/>
      <c r="B157" s="5" t="s">
        <v>14</v>
      </c>
      <c r="C157" s="6" t="s">
        <v>108</v>
      </c>
      <c r="D157" s="75"/>
      <c r="E157" s="76"/>
    </row>
    <row r="158" spans="1:5" ht="26.25" thickBot="1">
      <c r="A158" s="84"/>
      <c r="B158" s="5" t="s">
        <v>15</v>
      </c>
      <c r="C158" s="6" t="s">
        <v>109</v>
      </c>
      <c r="D158" s="75"/>
      <c r="E158" s="76"/>
    </row>
    <row r="159" spans="1:5" ht="64.5" thickBot="1">
      <c r="A159" s="84"/>
      <c r="B159" s="5" t="s">
        <v>110</v>
      </c>
      <c r="C159" s="6" t="s">
        <v>304</v>
      </c>
      <c r="D159" s="20"/>
      <c r="E159" s="21"/>
    </row>
    <row r="160" spans="1:5" ht="77.25" thickBot="1">
      <c r="A160" s="84"/>
      <c r="B160" s="65" t="s">
        <v>16</v>
      </c>
      <c r="C160" s="66" t="s">
        <v>111</v>
      </c>
      <c r="D160" s="75"/>
      <c r="E160" s="76"/>
    </row>
    <row r="161" spans="1:5" ht="15.75" thickBot="1">
      <c r="A161" s="84"/>
      <c r="B161" s="5" t="s">
        <v>112</v>
      </c>
      <c r="C161" s="6" t="s">
        <v>33</v>
      </c>
      <c r="D161" s="75"/>
      <c r="E161" s="76"/>
    </row>
    <row r="162" spans="1:5" ht="15.75" thickBot="1">
      <c r="A162" s="84"/>
      <c r="B162" s="5" t="s">
        <v>53</v>
      </c>
      <c r="C162" s="67" t="s">
        <v>33</v>
      </c>
      <c r="D162" s="75"/>
      <c r="E162" s="76"/>
    </row>
    <row r="163" spans="1:5" ht="39" thickBot="1">
      <c r="A163" s="84"/>
      <c r="B163" s="5" t="s">
        <v>113</v>
      </c>
      <c r="C163" s="67" t="s">
        <v>114</v>
      </c>
      <c r="D163" s="20"/>
      <c r="E163" s="21"/>
    </row>
    <row r="164" spans="1:5" ht="15.75" thickBot="1">
      <c r="A164" s="84"/>
      <c r="B164" s="5" t="s">
        <v>18</v>
      </c>
      <c r="C164" s="6" t="s">
        <v>33</v>
      </c>
      <c r="D164" s="75"/>
      <c r="E164" s="76"/>
    </row>
    <row r="165" spans="1:5" ht="15.75" thickBot="1">
      <c r="A165" s="4" t="s">
        <v>19</v>
      </c>
      <c r="B165" s="5" t="s">
        <v>115</v>
      </c>
      <c r="C165" s="6" t="s">
        <v>116</v>
      </c>
      <c r="D165" s="75"/>
      <c r="E165" s="76"/>
    </row>
    <row r="166" ht="15.75" thickBot="1"/>
    <row r="167" spans="1:5" ht="15.75" thickBot="1">
      <c r="A167" s="37"/>
      <c r="B167" s="90" t="s">
        <v>8</v>
      </c>
      <c r="C167" s="91"/>
      <c r="D167" s="8" t="s">
        <v>20</v>
      </c>
      <c r="E167" s="8"/>
    </row>
    <row r="168" spans="1:5" ht="15.75" thickBot="1">
      <c r="A168" s="3" t="s">
        <v>100</v>
      </c>
      <c r="B168" s="77" t="s">
        <v>148</v>
      </c>
      <c r="C168" s="78"/>
      <c r="D168" s="10" t="s">
        <v>21</v>
      </c>
      <c r="E168" s="9"/>
    </row>
    <row r="169" spans="1:5" ht="15.75" thickBot="1">
      <c r="A169" s="4" t="s">
        <v>9</v>
      </c>
      <c r="B169" s="77" t="s">
        <v>104</v>
      </c>
      <c r="C169" s="78"/>
      <c r="D169" s="10" t="s">
        <v>22</v>
      </c>
      <c r="E169" s="9"/>
    </row>
    <row r="170" spans="1:5" ht="15.75" thickBot="1">
      <c r="A170" s="4" t="s">
        <v>29</v>
      </c>
      <c r="B170" s="96">
        <v>16528</v>
      </c>
      <c r="C170" s="116"/>
      <c r="D170" s="10" t="s">
        <v>23</v>
      </c>
      <c r="E170" s="9"/>
    </row>
    <row r="171" spans="1:5" ht="15.75" thickBot="1">
      <c r="A171" s="83" t="s">
        <v>10</v>
      </c>
      <c r="B171" s="5" t="s">
        <v>117</v>
      </c>
      <c r="C171" s="38" t="s">
        <v>118</v>
      </c>
      <c r="D171" s="75"/>
      <c r="E171" s="76"/>
    </row>
    <row r="172" spans="1:5" ht="26.25" thickBot="1">
      <c r="A172" s="84"/>
      <c r="B172" s="5" t="s">
        <v>119</v>
      </c>
      <c r="C172" s="6" t="s">
        <v>120</v>
      </c>
      <c r="D172" s="20"/>
      <c r="E172" s="21"/>
    </row>
    <row r="173" spans="1:5" ht="26.25" thickBot="1">
      <c r="A173" s="84"/>
      <c r="B173" s="5" t="s">
        <v>121</v>
      </c>
      <c r="C173" s="6" t="s">
        <v>122</v>
      </c>
      <c r="D173" s="75"/>
      <c r="E173" s="76"/>
    </row>
    <row r="174" spans="1:5" ht="26.25" thickBot="1">
      <c r="A174" s="84"/>
      <c r="B174" s="5" t="s">
        <v>123</v>
      </c>
      <c r="C174" s="6" t="s">
        <v>124</v>
      </c>
      <c r="D174" s="75"/>
      <c r="E174" s="76"/>
    </row>
    <row r="175" spans="1:5" ht="26.25" thickBot="1">
      <c r="A175" s="84"/>
      <c r="B175" s="5" t="s">
        <v>125</v>
      </c>
      <c r="C175" s="6" t="s">
        <v>126</v>
      </c>
      <c r="D175" s="75"/>
      <c r="E175" s="76"/>
    </row>
    <row r="176" spans="1:5" ht="39" thickBot="1">
      <c r="A176" s="84"/>
      <c r="B176" s="5" t="s">
        <v>127</v>
      </c>
      <c r="C176" s="6" t="s">
        <v>128</v>
      </c>
      <c r="D176" s="75"/>
      <c r="E176" s="76"/>
    </row>
    <row r="177" spans="1:5" ht="15.75" thickBot="1">
      <c r="A177" s="84"/>
      <c r="B177" s="5" t="s">
        <v>129</v>
      </c>
      <c r="C177" s="6" t="s">
        <v>130</v>
      </c>
      <c r="D177" s="75"/>
      <c r="E177" s="76"/>
    </row>
    <row r="178" spans="1:5" ht="15.75" thickBot="1">
      <c r="A178" s="84"/>
      <c r="B178" s="5" t="s">
        <v>131</v>
      </c>
      <c r="C178" s="6" t="s">
        <v>132</v>
      </c>
      <c r="D178" s="75"/>
      <c r="E178" s="76"/>
    </row>
    <row r="179" spans="1:5" ht="15.75" thickBot="1">
      <c r="A179" s="84"/>
      <c r="B179" s="5" t="s">
        <v>133</v>
      </c>
      <c r="C179" s="6" t="s">
        <v>134</v>
      </c>
      <c r="D179" s="75"/>
      <c r="E179" s="76"/>
    </row>
    <row r="180" spans="1:5" ht="26.25" thickBot="1">
      <c r="A180" s="4"/>
      <c r="B180" s="5" t="s">
        <v>37</v>
      </c>
      <c r="C180" s="7" t="s">
        <v>135</v>
      </c>
      <c r="D180" s="75"/>
      <c r="E180" s="76"/>
    </row>
    <row r="181" ht="15.75" thickBot="1"/>
    <row r="182" spans="1:5" ht="15.75" thickBot="1">
      <c r="A182" s="37"/>
      <c r="B182" s="90" t="s">
        <v>8</v>
      </c>
      <c r="C182" s="117"/>
      <c r="D182" s="8" t="s">
        <v>20</v>
      </c>
      <c r="E182" s="8"/>
    </row>
    <row r="183" spans="1:5" ht="15.75" thickBot="1">
      <c r="A183" s="3" t="s">
        <v>101</v>
      </c>
      <c r="B183" s="77" t="s">
        <v>149</v>
      </c>
      <c r="C183" s="78"/>
      <c r="D183" s="10" t="s">
        <v>21</v>
      </c>
      <c r="E183" s="9"/>
    </row>
    <row r="184" spans="1:5" ht="15.75" thickBot="1">
      <c r="A184" s="4" t="s">
        <v>9</v>
      </c>
      <c r="B184" s="77" t="s">
        <v>104</v>
      </c>
      <c r="C184" s="78"/>
      <c r="D184" s="12" t="s">
        <v>22</v>
      </c>
      <c r="E184" s="9"/>
    </row>
    <row r="185" spans="1:5" ht="15.75" thickBot="1">
      <c r="A185" s="4" t="s">
        <v>29</v>
      </c>
      <c r="B185" s="118">
        <v>826</v>
      </c>
      <c r="C185" s="119"/>
      <c r="D185" s="10" t="s">
        <v>23</v>
      </c>
      <c r="E185" s="13"/>
    </row>
    <row r="186" spans="1:5" ht="15.75" thickBot="1">
      <c r="A186" s="83" t="s">
        <v>10</v>
      </c>
      <c r="B186" s="5" t="s">
        <v>35</v>
      </c>
      <c r="C186" s="6" t="s">
        <v>60</v>
      </c>
      <c r="D186" s="75"/>
      <c r="E186" s="76"/>
    </row>
    <row r="187" spans="1:5" ht="15.75" thickBot="1">
      <c r="A187" s="84"/>
      <c r="B187" s="5" t="s">
        <v>136</v>
      </c>
      <c r="C187" s="6" t="s">
        <v>137</v>
      </c>
      <c r="D187" s="75"/>
      <c r="E187" s="76"/>
    </row>
    <row r="188" spans="1:5" ht="15.75" thickBot="1">
      <c r="A188" s="4"/>
      <c r="B188" s="5" t="s">
        <v>138</v>
      </c>
      <c r="C188" s="6" t="s">
        <v>139</v>
      </c>
      <c r="D188" s="75"/>
      <c r="E188" s="76"/>
    </row>
    <row r="189" ht="15.75" thickBot="1"/>
    <row r="190" spans="1:5" ht="15.75" thickBot="1">
      <c r="A190" s="37"/>
      <c r="B190" s="32" t="s">
        <v>8</v>
      </c>
      <c r="C190" s="33"/>
      <c r="D190" s="8" t="s">
        <v>20</v>
      </c>
      <c r="E190" s="8"/>
    </row>
    <row r="191" spans="1:5" ht="15.75" thickBot="1">
      <c r="A191" s="3" t="s">
        <v>102</v>
      </c>
      <c r="B191" s="34" t="s">
        <v>150</v>
      </c>
      <c r="C191" s="33"/>
      <c r="D191" s="10" t="s">
        <v>21</v>
      </c>
      <c r="E191" s="9"/>
    </row>
    <row r="192" spans="1:5" ht="15.75" thickBot="1">
      <c r="A192" s="4" t="s">
        <v>9</v>
      </c>
      <c r="B192" s="77" t="s">
        <v>140</v>
      </c>
      <c r="C192" s="126"/>
      <c r="D192" s="10" t="s">
        <v>22</v>
      </c>
      <c r="E192" s="9"/>
    </row>
    <row r="193" spans="1:5" ht="15.75" thickBot="1">
      <c r="A193" s="4" t="s">
        <v>29</v>
      </c>
      <c r="B193" s="77" t="s">
        <v>300</v>
      </c>
      <c r="C193" s="120"/>
      <c r="D193" s="10" t="s">
        <v>23</v>
      </c>
      <c r="E193" s="9"/>
    </row>
    <row r="194" spans="1:5" ht="39" thickBot="1">
      <c r="A194" s="121" t="s">
        <v>10</v>
      </c>
      <c r="B194" s="83" t="s">
        <v>61</v>
      </c>
      <c r="C194" s="68" t="s">
        <v>141</v>
      </c>
      <c r="D194" s="20"/>
      <c r="E194" s="21"/>
    </row>
    <row r="195" spans="1:5" ht="15.75" thickBot="1">
      <c r="A195" s="122"/>
      <c r="B195" s="124"/>
      <c r="C195" s="69" t="s">
        <v>142</v>
      </c>
      <c r="D195" s="75"/>
      <c r="E195" s="76"/>
    </row>
    <row r="196" spans="1:5" ht="15.75" thickBot="1">
      <c r="A196" s="122"/>
      <c r="B196" s="124"/>
      <c r="C196" s="69" t="s">
        <v>143</v>
      </c>
      <c r="D196" s="75"/>
      <c r="E196" s="76"/>
    </row>
    <row r="197" spans="1:5" ht="15.75" thickBot="1">
      <c r="A197" s="122"/>
      <c r="B197" s="124"/>
      <c r="C197" s="69" t="s">
        <v>144</v>
      </c>
      <c r="D197" s="75"/>
      <c r="E197" s="76"/>
    </row>
    <row r="198" spans="1:5" ht="26.25" thickBot="1">
      <c r="A198" s="122"/>
      <c r="B198" s="124"/>
      <c r="C198" s="69" t="s">
        <v>145</v>
      </c>
      <c r="D198" s="75"/>
      <c r="E198" s="76"/>
    </row>
    <row r="199" spans="1:5" ht="39" thickBot="1">
      <c r="A199" s="122"/>
      <c r="B199" s="124"/>
      <c r="C199" s="69" t="s">
        <v>146</v>
      </c>
      <c r="D199" s="75"/>
      <c r="E199" s="76"/>
    </row>
    <row r="200" spans="1:5" ht="39" thickBot="1">
      <c r="A200" s="123"/>
      <c r="B200" s="125"/>
      <c r="C200" s="69" t="s">
        <v>147</v>
      </c>
      <c r="D200" s="75"/>
      <c r="E200" s="76"/>
    </row>
    <row r="202" spans="1:5" ht="15.75" thickBot="1">
      <c r="A202" s="101" t="s">
        <v>43</v>
      </c>
      <c r="B202" s="102"/>
      <c r="C202" s="102"/>
      <c r="D202" s="102"/>
      <c r="E202" s="103"/>
    </row>
    <row r="203" spans="1:5" ht="15.75" thickBot="1">
      <c r="A203" s="2"/>
      <c r="B203" s="90" t="s">
        <v>8</v>
      </c>
      <c r="C203" s="91"/>
      <c r="D203" s="8" t="s">
        <v>20</v>
      </c>
      <c r="E203" s="8"/>
    </row>
    <row r="204" spans="1:5" ht="15.75" thickBot="1">
      <c r="A204" s="3" t="s">
        <v>36</v>
      </c>
      <c r="B204" s="77" t="s">
        <v>52</v>
      </c>
      <c r="C204" s="78"/>
      <c r="D204" s="10" t="s">
        <v>21</v>
      </c>
      <c r="E204" s="9"/>
    </row>
    <row r="205" spans="1:5" ht="15.75" thickBot="1">
      <c r="A205" s="4" t="s">
        <v>9</v>
      </c>
      <c r="B205" s="79">
        <v>1</v>
      </c>
      <c r="C205" s="80"/>
      <c r="D205" s="10" t="s">
        <v>22</v>
      </c>
      <c r="E205" s="9"/>
    </row>
    <row r="206" spans="1:5" ht="15.75" thickBot="1">
      <c r="A206" s="4" t="s">
        <v>29</v>
      </c>
      <c r="B206" s="81" t="s">
        <v>305</v>
      </c>
      <c r="C206" s="82"/>
      <c r="D206" s="10" t="s">
        <v>23</v>
      </c>
      <c r="E206" s="9"/>
    </row>
    <row r="207" spans="1:5" ht="15.75" thickBot="1">
      <c r="A207" s="83" t="s">
        <v>10</v>
      </c>
      <c r="B207" s="5" t="s">
        <v>11</v>
      </c>
      <c r="C207" s="6" t="s">
        <v>151</v>
      </c>
      <c r="D207" s="85"/>
      <c r="E207" s="86"/>
    </row>
    <row r="208" spans="1:5" ht="26.25" thickBot="1">
      <c r="A208" s="84"/>
      <c r="B208" s="5" t="s">
        <v>12</v>
      </c>
      <c r="C208" s="28" t="s">
        <v>277</v>
      </c>
      <c r="D208" s="75"/>
      <c r="E208" s="76"/>
    </row>
    <row r="209" spans="1:5" ht="15.75" thickBot="1">
      <c r="A209" s="84"/>
      <c r="B209" s="5" t="s">
        <v>13</v>
      </c>
      <c r="C209" s="6" t="s">
        <v>44</v>
      </c>
      <c r="D209" s="75"/>
      <c r="E209" s="76"/>
    </row>
    <row r="210" spans="1:5" ht="39" thickBot="1">
      <c r="A210" s="84"/>
      <c r="B210" s="5" t="s">
        <v>14</v>
      </c>
      <c r="C210" s="6" t="s">
        <v>45</v>
      </c>
      <c r="D210" s="75"/>
      <c r="E210" s="76"/>
    </row>
    <row r="211" spans="1:5" ht="15.75" thickBot="1">
      <c r="A211" s="84"/>
      <c r="B211" s="5" t="s">
        <v>15</v>
      </c>
      <c r="C211" s="6" t="s">
        <v>33</v>
      </c>
      <c r="D211" s="75"/>
      <c r="E211" s="76"/>
    </row>
    <row r="212" spans="1:5" ht="26.25" thickBot="1">
      <c r="A212" s="84"/>
      <c r="B212" s="5" t="s">
        <v>16</v>
      </c>
      <c r="C212" s="6" t="s">
        <v>46</v>
      </c>
      <c r="D212" s="75"/>
      <c r="E212" s="76"/>
    </row>
    <row r="213" spans="1:5" ht="26.25" thickBot="1">
      <c r="A213" s="84"/>
      <c r="B213" s="5" t="s">
        <v>17</v>
      </c>
      <c r="C213" s="6" t="s">
        <v>152</v>
      </c>
      <c r="D213" s="75"/>
      <c r="E213" s="76"/>
    </row>
    <row r="214" spans="1:5" ht="15.75" thickBot="1">
      <c r="A214" s="84"/>
      <c r="B214" s="5" t="s">
        <v>18</v>
      </c>
      <c r="C214" s="6" t="s">
        <v>38</v>
      </c>
      <c r="D214" s="75"/>
      <c r="E214" s="76"/>
    </row>
    <row r="215" spans="1:5" ht="102.75" thickBot="1">
      <c r="A215" s="4" t="s">
        <v>19</v>
      </c>
      <c r="B215" s="5" t="s">
        <v>153</v>
      </c>
      <c r="C215" s="6" t="s">
        <v>34</v>
      </c>
      <c r="D215" s="75"/>
      <c r="E215" s="76"/>
    </row>
    <row r="217" spans="1:5" ht="15.75" thickBot="1">
      <c r="A217" s="101" t="s">
        <v>154</v>
      </c>
      <c r="B217" s="102"/>
      <c r="C217" s="102"/>
      <c r="D217" s="102"/>
      <c r="E217" s="103"/>
    </row>
    <row r="218" spans="1:5" ht="15.75" thickBot="1">
      <c r="A218" s="2"/>
      <c r="B218" s="90" t="s">
        <v>8</v>
      </c>
      <c r="C218" s="91"/>
      <c r="D218" s="8" t="s">
        <v>20</v>
      </c>
      <c r="E218" s="8"/>
    </row>
    <row r="219" spans="1:5" ht="15.75" thickBot="1">
      <c r="A219" s="3" t="s">
        <v>155</v>
      </c>
      <c r="B219" s="77" t="s">
        <v>59</v>
      </c>
      <c r="C219" s="78"/>
      <c r="D219" s="10" t="s">
        <v>21</v>
      </c>
      <c r="E219" s="9"/>
    </row>
    <row r="220" spans="1:5" ht="15.75" thickBot="1">
      <c r="A220" s="4" t="s">
        <v>9</v>
      </c>
      <c r="B220" s="79">
        <v>3</v>
      </c>
      <c r="C220" s="80"/>
      <c r="D220" s="10" t="s">
        <v>22</v>
      </c>
      <c r="E220" s="9"/>
    </row>
    <row r="221" spans="1:5" ht="15.75" thickBot="1">
      <c r="A221" s="4" t="s">
        <v>29</v>
      </c>
      <c r="B221" s="81" t="s">
        <v>156</v>
      </c>
      <c r="C221" s="82"/>
      <c r="D221" s="10" t="s">
        <v>23</v>
      </c>
      <c r="E221" s="9"/>
    </row>
    <row r="222" spans="1:5" ht="15.75" thickBot="1">
      <c r="A222" s="84"/>
      <c r="B222" s="5" t="s">
        <v>157</v>
      </c>
      <c r="C222" s="6" t="s">
        <v>287</v>
      </c>
      <c r="D222" s="75"/>
      <c r="E222" s="76"/>
    </row>
    <row r="223" spans="1:5" ht="51.75" thickBot="1">
      <c r="A223" s="84"/>
      <c r="B223" s="5" t="s">
        <v>158</v>
      </c>
      <c r="C223" s="6" t="s">
        <v>278</v>
      </c>
      <c r="D223" s="20"/>
      <c r="E223" s="21"/>
    </row>
    <row r="224" spans="1:5" ht="15.75" thickBot="1">
      <c r="A224" s="84"/>
      <c r="B224" s="5" t="s">
        <v>12</v>
      </c>
      <c r="C224" s="6" t="s">
        <v>159</v>
      </c>
      <c r="D224" s="20"/>
      <c r="E224" s="21"/>
    </row>
    <row r="225" spans="1:5" ht="128.25" thickBot="1">
      <c r="A225" s="84"/>
      <c r="B225" s="5" t="s">
        <v>160</v>
      </c>
      <c r="C225" s="6" t="s">
        <v>279</v>
      </c>
      <c r="D225" s="75"/>
      <c r="E225" s="76"/>
    </row>
    <row r="226" spans="1:5" ht="90" thickBot="1">
      <c r="A226" s="84"/>
      <c r="B226" s="5" t="s">
        <v>161</v>
      </c>
      <c r="C226" s="6" t="s">
        <v>280</v>
      </c>
      <c r="D226" s="20"/>
      <c r="E226" s="21"/>
    </row>
    <row r="227" spans="1:5" ht="39" thickBot="1">
      <c r="A227" s="84"/>
      <c r="B227" s="5" t="s">
        <v>162</v>
      </c>
      <c r="C227" s="6" t="s">
        <v>281</v>
      </c>
      <c r="D227" s="20"/>
      <c r="E227" s="21"/>
    </row>
    <row r="228" spans="1:5" ht="39" thickBot="1">
      <c r="A228" s="84"/>
      <c r="B228" s="5" t="s">
        <v>163</v>
      </c>
      <c r="C228" s="6" t="s">
        <v>282</v>
      </c>
      <c r="D228" s="20"/>
      <c r="E228" s="21"/>
    </row>
    <row r="229" spans="1:5" ht="51.75" thickBot="1">
      <c r="A229" s="84"/>
      <c r="B229" s="5" t="s">
        <v>164</v>
      </c>
      <c r="C229" s="6" t="s">
        <v>286</v>
      </c>
      <c r="D229" s="75"/>
      <c r="E229" s="76"/>
    </row>
    <row r="230" spans="1:5" ht="128.25" thickBot="1">
      <c r="A230" s="84"/>
      <c r="B230" s="5" t="s">
        <v>165</v>
      </c>
      <c r="C230" s="28" t="s">
        <v>166</v>
      </c>
      <c r="D230" s="75"/>
      <c r="E230" s="76"/>
    </row>
    <row r="231" spans="1:5" ht="51.75" thickBot="1">
      <c r="A231" s="84"/>
      <c r="B231" s="5" t="s">
        <v>72</v>
      </c>
      <c r="C231" s="6" t="s">
        <v>167</v>
      </c>
      <c r="D231" s="75"/>
      <c r="E231" s="76"/>
    </row>
    <row r="232" spans="1:5" ht="15.75" thickBot="1">
      <c r="A232" s="84"/>
      <c r="B232" s="5" t="s">
        <v>168</v>
      </c>
      <c r="C232" s="6" t="s">
        <v>283</v>
      </c>
      <c r="D232" s="75"/>
      <c r="E232" s="76"/>
    </row>
    <row r="233" spans="1:5" ht="51.75" thickBot="1">
      <c r="A233" s="31"/>
      <c r="B233" s="5" t="s">
        <v>169</v>
      </c>
      <c r="C233" s="6" t="s">
        <v>284</v>
      </c>
      <c r="D233" s="20"/>
      <c r="E233" s="21"/>
    </row>
    <row r="234" spans="1:5" ht="15.75" thickBot="1">
      <c r="A234" s="4" t="s">
        <v>19</v>
      </c>
      <c r="B234" s="5" t="s">
        <v>285</v>
      </c>
      <c r="C234" s="6" t="s">
        <v>34</v>
      </c>
      <c r="D234" s="75"/>
      <c r="E234" s="76"/>
    </row>
    <row r="236" spans="1:5" ht="15.75" thickBot="1">
      <c r="A236" s="101"/>
      <c r="B236" s="102"/>
      <c r="C236" s="102"/>
      <c r="D236" s="102"/>
      <c r="E236" s="103"/>
    </row>
    <row r="237" spans="1:5" ht="15.75" thickBot="1">
      <c r="A237" s="2"/>
      <c r="B237" s="90" t="s">
        <v>8</v>
      </c>
      <c r="C237" s="91"/>
      <c r="D237" s="8" t="s">
        <v>20</v>
      </c>
      <c r="E237" s="8"/>
    </row>
    <row r="238" spans="1:5" ht="15.75" thickBot="1">
      <c r="A238" s="3" t="s">
        <v>103</v>
      </c>
      <c r="B238" s="77" t="s">
        <v>62</v>
      </c>
      <c r="C238" s="78"/>
      <c r="D238" s="10" t="s">
        <v>21</v>
      </c>
      <c r="E238" s="9"/>
    </row>
    <row r="239" spans="1:5" ht="15.75" thickBot="1">
      <c r="A239" s="4" t="s">
        <v>9</v>
      </c>
      <c r="B239" s="77" t="s">
        <v>104</v>
      </c>
      <c r="C239" s="78"/>
      <c r="D239" s="10" t="s">
        <v>22</v>
      </c>
      <c r="E239" s="9"/>
    </row>
    <row r="240" spans="1:5" ht="15.75" thickBot="1">
      <c r="A240" s="4" t="s">
        <v>29</v>
      </c>
      <c r="B240" s="96">
        <v>8500</v>
      </c>
      <c r="C240" s="97"/>
      <c r="D240" s="10" t="s">
        <v>23</v>
      </c>
      <c r="E240" s="9"/>
    </row>
    <row r="241" spans="1:5" ht="15.75" thickBot="1">
      <c r="A241" s="83" t="s">
        <v>10</v>
      </c>
      <c r="B241" s="5" t="s">
        <v>11</v>
      </c>
      <c r="C241" s="6" t="s">
        <v>64</v>
      </c>
      <c r="D241" s="85"/>
      <c r="E241" s="86"/>
    </row>
    <row r="242" spans="1:5" ht="26.25" thickBot="1">
      <c r="A242" s="84"/>
      <c r="B242" s="5" t="s">
        <v>12</v>
      </c>
      <c r="C242" s="6" t="s">
        <v>288</v>
      </c>
      <c r="D242" s="75"/>
      <c r="E242" s="76"/>
    </row>
    <row r="243" spans="1:5" ht="15.75" thickBot="1">
      <c r="A243" s="84"/>
      <c r="B243" s="5" t="s">
        <v>13</v>
      </c>
      <c r="C243" s="6" t="s">
        <v>217</v>
      </c>
      <c r="D243" s="75"/>
      <c r="E243" s="76"/>
    </row>
    <row r="244" spans="1:5" ht="26.25" thickBot="1">
      <c r="A244" s="84"/>
      <c r="B244" s="5" t="s">
        <v>14</v>
      </c>
      <c r="C244" s="6" t="s">
        <v>297</v>
      </c>
      <c r="D244" s="75"/>
      <c r="E244" s="76"/>
    </row>
    <row r="245" spans="1:5" ht="15.75" thickBot="1">
      <c r="A245" s="84"/>
      <c r="B245" s="5" t="s">
        <v>15</v>
      </c>
      <c r="C245" s="6" t="s">
        <v>235</v>
      </c>
      <c r="D245" s="75"/>
      <c r="E245" s="76"/>
    </row>
    <row r="246" spans="1:5" ht="15.75" thickBot="1">
      <c r="A246" s="84"/>
      <c r="B246" s="65" t="s">
        <v>16</v>
      </c>
      <c r="C246" s="66" t="s">
        <v>218</v>
      </c>
      <c r="D246" s="75"/>
      <c r="E246" s="76"/>
    </row>
    <row r="247" spans="1:5" ht="77.25" thickBot="1">
      <c r="A247" s="84"/>
      <c r="B247" s="5" t="s">
        <v>219</v>
      </c>
      <c r="C247" s="6" t="s">
        <v>220</v>
      </c>
      <c r="D247" s="75"/>
      <c r="E247" s="76"/>
    </row>
    <row r="248" spans="1:5" ht="26.25" thickBot="1">
      <c r="A248" s="84"/>
      <c r="B248" s="5" t="s">
        <v>37</v>
      </c>
      <c r="C248" s="67" t="s">
        <v>221</v>
      </c>
      <c r="D248" s="75"/>
      <c r="E248" s="76"/>
    </row>
    <row r="249" spans="1:5" ht="26.25" thickBot="1">
      <c r="A249" s="84"/>
      <c r="B249" s="5" t="s">
        <v>223</v>
      </c>
      <c r="C249" s="67" t="s">
        <v>222</v>
      </c>
      <c r="D249" s="20"/>
      <c r="E249" s="21"/>
    </row>
    <row r="250" spans="1:5" ht="51.75" thickBot="1">
      <c r="A250" s="84"/>
      <c r="B250" s="5" t="s">
        <v>224</v>
      </c>
      <c r="C250" s="6" t="s">
        <v>225</v>
      </c>
      <c r="D250" s="75"/>
      <c r="E250" s="76"/>
    </row>
    <row r="251" spans="1:5" ht="26.25" thickBot="1">
      <c r="A251" s="4"/>
      <c r="B251" s="5" t="s">
        <v>227</v>
      </c>
      <c r="C251" s="6" t="s">
        <v>226</v>
      </c>
      <c r="D251" s="75"/>
      <c r="E251" s="76"/>
    </row>
    <row r="252" ht="15.75" thickBot="1"/>
    <row r="253" spans="1:5" ht="15.75" thickBot="1">
      <c r="A253" s="2"/>
      <c r="B253" s="90" t="s">
        <v>8</v>
      </c>
      <c r="C253" s="91"/>
      <c r="D253" s="8" t="s">
        <v>20</v>
      </c>
      <c r="E253" s="8"/>
    </row>
    <row r="254" spans="1:5" ht="26.25" thickBot="1">
      <c r="A254" s="3" t="s">
        <v>171</v>
      </c>
      <c r="B254" s="77" t="s">
        <v>78</v>
      </c>
      <c r="C254" s="78"/>
      <c r="D254" s="10" t="s">
        <v>21</v>
      </c>
      <c r="E254" s="9"/>
    </row>
    <row r="255" spans="1:5" ht="15.75" thickBot="1">
      <c r="A255" s="4" t="s">
        <v>9</v>
      </c>
      <c r="B255" s="77" t="s">
        <v>104</v>
      </c>
      <c r="C255" s="78"/>
      <c r="D255" s="10" t="s">
        <v>22</v>
      </c>
      <c r="E255" s="9"/>
    </row>
    <row r="256" spans="1:5" ht="15.75" thickBot="1">
      <c r="A256" s="4" t="s">
        <v>29</v>
      </c>
      <c r="B256" s="96">
        <v>21000</v>
      </c>
      <c r="C256" s="97"/>
      <c r="D256" s="10" t="s">
        <v>23</v>
      </c>
      <c r="E256" s="9"/>
    </row>
    <row r="257" spans="1:5" ht="26.25" thickBot="1">
      <c r="A257" s="83" t="s">
        <v>10</v>
      </c>
      <c r="B257" s="5" t="s">
        <v>12</v>
      </c>
      <c r="C257" s="6" t="s">
        <v>231</v>
      </c>
      <c r="D257" s="85"/>
      <c r="E257" s="86"/>
    </row>
    <row r="258" spans="1:5" ht="15.75" thickBot="1">
      <c r="A258" s="84"/>
      <c r="B258" s="5" t="s">
        <v>13</v>
      </c>
      <c r="C258" s="6" t="s">
        <v>232</v>
      </c>
      <c r="D258" s="75"/>
      <c r="E258" s="76"/>
    </row>
    <row r="259" spans="1:5" ht="26.25" thickBot="1">
      <c r="A259" s="84"/>
      <c r="B259" s="5" t="s">
        <v>228</v>
      </c>
      <c r="C259" s="6" t="s">
        <v>233</v>
      </c>
      <c r="D259" s="75"/>
      <c r="E259" s="76"/>
    </row>
    <row r="260" spans="1:5" ht="15.75" thickBot="1">
      <c r="A260" s="84"/>
      <c r="B260" s="5" t="s">
        <v>229</v>
      </c>
      <c r="C260" s="6" t="s">
        <v>234</v>
      </c>
      <c r="D260" s="75"/>
      <c r="E260" s="76"/>
    </row>
    <row r="261" spans="1:5" ht="15.75" thickBot="1">
      <c r="A261" s="84"/>
      <c r="B261" s="5" t="s">
        <v>15</v>
      </c>
      <c r="C261" s="6" t="s">
        <v>235</v>
      </c>
      <c r="D261" s="75"/>
      <c r="E261" s="76"/>
    </row>
    <row r="262" spans="1:5" ht="26.25" thickBot="1">
      <c r="A262" s="84"/>
      <c r="B262" s="65" t="s">
        <v>16</v>
      </c>
      <c r="C262" s="66" t="s">
        <v>236</v>
      </c>
      <c r="D262" s="75"/>
      <c r="E262" s="76"/>
    </row>
    <row r="263" spans="1:5" ht="39" thickBot="1">
      <c r="A263" s="84"/>
      <c r="B263" s="5" t="s">
        <v>219</v>
      </c>
      <c r="C263" s="6" t="s">
        <v>237</v>
      </c>
      <c r="D263" s="75"/>
      <c r="E263" s="76"/>
    </row>
    <row r="264" spans="1:5" ht="64.5" thickBot="1">
      <c r="A264" s="84"/>
      <c r="B264" s="5" t="s">
        <v>230</v>
      </c>
      <c r="C264" s="67" t="s">
        <v>238</v>
      </c>
      <c r="D264" s="20"/>
      <c r="E264" s="21"/>
    </row>
    <row r="265" spans="1:5" ht="51.75" thickBot="1">
      <c r="A265" s="84"/>
      <c r="B265" s="5" t="s">
        <v>18</v>
      </c>
      <c r="C265" s="6" t="s">
        <v>239</v>
      </c>
      <c r="D265" s="75"/>
      <c r="E265" s="76"/>
    </row>
    <row r="266" spans="1:5" ht="26.25" thickBot="1">
      <c r="A266" s="4" t="s">
        <v>19</v>
      </c>
      <c r="B266" s="5" t="s">
        <v>227</v>
      </c>
      <c r="C266" s="6" t="s">
        <v>226</v>
      </c>
      <c r="D266" s="75"/>
      <c r="E266" s="76"/>
    </row>
    <row r="267" ht="15.75" thickBot="1"/>
    <row r="268" spans="1:5" ht="15.75" thickBot="1">
      <c r="A268" s="2"/>
      <c r="B268" s="90" t="s">
        <v>8</v>
      </c>
      <c r="C268" s="91"/>
      <c r="D268" s="8" t="s">
        <v>20</v>
      </c>
      <c r="E268" s="8"/>
    </row>
    <row r="269" spans="1:5" ht="15.75" thickBot="1">
      <c r="A269" s="3" t="s">
        <v>53</v>
      </c>
      <c r="B269" s="77" t="s">
        <v>170</v>
      </c>
      <c r="C269" s="78"/>
      <c r="D269" s="10" t="s">
        <v>21</v>
      </c>
      <c r="E269" s="9"/>
    </row>
    <row r="270" spans="1:5" ht="15.75" thickBot="1">
      <c r="A270" s="4" t="s">
        <v>9</v>
      </c>
      <c r="B270" s="79">
        <v>1</v>
      </c>
      <c r="C270" s="80"/>
      <c r="D270" s="10" t="s">
        <v>22</v>
      </c>
      <c r="E270" s="9"/>
    </row>
    <row r="271" spans="1:5" ht="15.75" thickBot="1">
      <c r="A271" s="4" t="s">
        <v>29</v>
      </c>
      <c r="B271" s="94" t="s">
        <v>172</v>
      </c>
      <c r="C271" s="95"/>
      <c r="D271" s="10" t="s">
        <v>23</v>
      </c>
      <c r="E271" s="9"/>
    </row>
    <row r="272" spans="1:5" ht="15.75" thickBot="1">
      <c r="A272" s="83" t="s">
        <v>10</v>
      </c>
      <c r="B272" s="5" t="s">
        <v>54</v>
      </c>
      <c r="C272" s="6" t="s">
        <v>244</v>
      </c>
      <c r="D272" s="85"/>
      <c r="E272" s="86"/>
    </row>
    <row r="273" spans="1:5" ht="15.75" thickBot="1">
      <c r="A273" s="84"/>
      <c r="B273" s="5" t="s">
        <v>56</v>
      </c>
      <c r="C273" s="6" t="s">
        <v>245</v>
      </c>
      <c r="D273" s="75"/>
      <c r="E273" s="76"/>
    </row>
    <row r="274" spans="1:5" ht="15.75" thickBot="1">
      <c r="A274" s="84"/>
      <c r="B274" s="5" t="s">
        <v>57</v>
      </c>
      <c r="C274" s="6" t="s">
        <v>246</v>
      </c>
      <c r="D274" s="75"/>
      <c r="E274" s="76"/>
    </row>
    <row r="275" spans="1:5" ht="15.75" thickBot="1">
      <c r="A275" s="84"/>
      <c r="B275" s="5" t="s">
        <v>192</v>
      </c>
      <c r="C275" s="6" t="s">
        <v>249</v>
      </c>
      <c r="D275" s="75"/>
      <c r="E275" s="76"/>
    </row>
    <row r="276" spans="1:5" ht="15.75" thickBot="1">
      <c r="A276" s="84"/>
      <c r="B276" s="5" t="s">
        <v>55</v>
      </c>
      <c r="C276" s="42" t="s">
        <v>185</v>
      </c>
      <c r="D276" s="75"/>
      <c r="E276" s="76"/>
    </row>
    <row r="277" spans="1:5" ht="15.75" thickBot="1">
      <c r="A277" s="84"/>
      <c r="B277" s="5" t="s">
        <v>250</v>
      </c>
      <c r="C277" s="42" t="s">
        <v>251</v>
      </c>
      <c r="D277" s="20"/>
      <c r="E277" s="21"/>
    </row>
    <row r="278" spans="1:5" ht="15.75" thickBot="1">
      <c r="A278" s="84"/>
      <c r="B278" s="5" t="s">
        <v>247</v>
      </c>
      <c r="C278" s="6" t="s">
        <v>248</v>
      </c>
      <c r="D278" s="75"/>
      <c r="E278" s="76"/>
    </row>
    <row r="279" spans="1:5" ht="15.75" thickBot="1">
      <c r="A279" s="31"/>
      <c r="B279" s="5" t="s">
        <v>252</v>
      </c>
      <c r="C279" s="6" t="s">
        <v>253</v>
      </c>
      <c r="D279" s="20"/>
      <c r="E279" s="21"/>
    </row>
    <row r="280" spans="1:5" ht="26.25" thickBot="1">
      <c r="A280" s="4"/>
      <c r="B280" s="5" t="s">
        <v>49</v>
      </c>
      <c r="C280" s="6" t="s">
        <v>226</v>
      </c>
      <c r="D280" s="75"/>
      <c r="E280" s="76"/>
    </row>
    <row r="283" spans="1:5" ht="15.75" thickBot="1">
      <c r="A283" s="87" t="s">
        <v>173</v>
      </c>
      <c r="B283" s="88"/>
      <c r="C283" s="88"/>
      <c r="D283" s="88"/>
      <c r="E283" s="89"/>
    </row>
    <row r="284" spans="1:5" ht="15.75" thickBot="1">
      <c r="A284" s="2"/>
      <c r="B284" s="90" t="s">
        <v>8</v>
      </c>
      <c r="C284" s="91"/>
      <c r="D284" s="8" t="s">
        <v>20</v>
      </c>
      <c r="E284" s="8"/>
    </row>
    <row r="285" spans="1:5" ht="15.75" thickBot="1">
      <c r="A285" s="3" t="s">
        <v>90</v>
      </c>
      <c r="B285" s="77" t="s">
        <v>174</v>
      </c>
      <c r="C285" s="78"/>
      <c r="D285" s="10" t="s">
        <v>21</v>
      </c>
      <c r="E285" s="9"/>
    </row>
    <row r="286" spans="1:5" ht="15.75" thickBot="1">
      <c r="A286" s="4" t="s">
        <v>9</v>
      </c>
      <c r="B286" s="79">
        <v>2</v>
      </c>
      <c r="C286" s="80"/>
      <c r="D286" s="10" t="s">
        <v>22</v>
      </c>
      <c r="E286" s="9"/>
    </row>
    <row r="287" spans="1:5" ht="15.75" thickBot="1">
      <c r="A287" s="4" t="s">
        <v>29</v>
      </c>
      <c r="B287" s="92">
        <v>300</v>
      </c>
      <c r="C287" s="93"/>
      <c r="D287" s="10" t="s">
        <v>23</v>
      </c>
      <c r="E287" s="9"/>
    </row>
    <row r="288" spans="1:5" ht="15.75" thickBot="1">
      <c r="A288" s="35" t="s">
        <v>10</v>
      </c>
      <c r="B288" s="50" t="s">
        <v>93</v>
      </c>
      <c r="C288" s="38" t="s">
        <v>289</v>
      </c>
      <c r="D288" s="75"/>
      <c r="E288" s="76"/>
    </row>
    <row r="290" spans="1:5" ht="15.75" thickBot="1">
      <c r="A290" s="87" t="s">
        <v>175</v>
      </c>
      <c r="B290" s="88"/>
      <c r="C290" s="88"/>
      <c r="D290" s="88"/>
      <c r="E290" s="89"/>
    </row>
    <row r="291" spans="1:5" ht="15.75" thickBot="1">
      <c r="A291" s="2"/>
      <c r="B291" s="90" t="s">
        <v>8</v>
      </c>
      <c r="C291" s="91"/>
      <c r="D291" s="8" t="s">
        <v>20</v>
      </c>
      <c r="E291" s="8"/>
    </row>
    <row r="292" spans="1:5" ht="15.75" thickBot="1">
      <c r="A292" s="3" t="s">
        <v>266</v>
      </c>
      <c r="B292" s="77" t="s">
        <v>176</v>
      </c>
      <c r="C292" s="78"/>
      <c r="D292" s="10" t="s">
        <v>21</v>
      </c>
      <c r="E292" s="9"/>
    </row>
    <row r="293" spans="1:5" ht="15.75" thickBot="1">
      <c r="A293" s="4" t="s">
        <v>9</v>
      </c>
      <c r="B293" s="79">
        <v>1</v>
      </c>
      <c r="C293" s="80"/>
      <c r="D293" s="10" t="s">
        <v>22</v>
      </c>
      <c r="E293" s="9"/>
    </row>
    <row r="294" spans="1:5" ht="15.75" thickBot="1">
      <c r="A294" s="4" t="s">
        <v>29</v>
      </c>
      <c r="B294" s="81" t="s">
        <v>243</v>
      </c>
      <c r="C294" s="82"/>
      <c r="D294" s="10" t="s">
        <v>23</v>
      </c>
      <c r="E294" s="9"/>
    </row>
    <row r="295" spans="1:5" ht="30.75" thickBot="1">
      <c r="A295" s="83" t="s">
        <v>10</v>
      </c>
      <c r="B295" s="5" t="s">
        <v>12</v>
      </c>
      <c r="C295" s="74" t="s">
        <v>303</v>
      </c>
      <c r="D295" s="85"/>
      <c r="E295" s="86"/>
    </row>
    <row r="296" spans="1:5" ht="15.75" thickBot="1">
      <c r="A296" s="84"/>
      <c r="B296" s="5" t="s">
        <v>13</v>
      </c>
      <c r="C296" s="28" t="s">
        <v>267</v>
      </c>
      <c r="D296" s="75"/>
      <c r="E296" s="76"/>
    </row>
    <row r="297" spans="1:5" ht="15.75" thickBot="1">
      <c r="A297" s="84"/>
      <c r="B297" s="5" t="s">
        <v>14</v>
      </c>
      <c r="C297" s="6" t="s">
        <v>268</v>
      </c>
      <c r="D297" s="75"/>
      <c r="E297" s="76"/>
    </row>
    <row r="298" spans="1:5" ht="15.75" thickBot="1">
      <c r="A298" s="84"/>
      <c r="B298" s="5" t="s">
        <v>15</v>
      </c>
      <c r="C298" s="6" t="s">
        <v>272</v>
      </c>
      <c r="D298" s="75"/>
      <c r="E298" s="76"/>
    </row>
    <row r="299" spans="1:5" ht="26.25" thickBot="1">
      <c r="A299" s="84"/>
      <c r="B299" s="5" t="s">
        <v>16</v>
      </c>
      <c r="C299" s="6" t="s">
        <v>273</v>
      </c>
      <c r="D299" s="75"/>
      <c r="E299" s="76"/>
    </row>
    <row r="300" spans="1:5" ht="39" thickBot="1">
      <c r="A300" s="84"/>
      <c r="B300" s="5" t="s">
        <v>17</v>
      </c>
      <c r="C300" s="6" t="s">
        <v>269</v>
      </c>
      <c r="D300" s="75"/>
      <c r="E300" s="76"/>
    </row>
    <row r="301" spans="1:5" ht="15.75" thickBot="1">
      <c r="A301" s="84"/>
      <c r="B301" s="5" t="s">
        <v>18</v>
      </c>
      <c r="C301" s="6" t="s">
        <v>271</v>
      </c>
      <c r="D301" s="75"/>
      <c r="E301" s="76"/>
    </row>
    <row r="302" spans="1:5" ht="39" thickBot="1">
      <c r="A302" s="84"/>
      <c r="B302" s="5" t="s">
        <v>274</v>
      </c>
      <c r="C302" s="6" t="s">
        <v>275</v>
      </c>
      <c r="D302" s="75"/>
      <c r="E302" s="76"/>
    </row>
    <row r="303" spans="1:5" ht="15.75" thickBot="1">
      <c r="A303" s="4"/>
      <c r="B303" s="5"/>
      <c r="C303" s="6"/>
      <c r="D303" s="75"/>
      <c r="E303" s="76"/>
    </row>
    <row r="305" spans="1:5" ht="15.75" thickBot="1">
      <c r="A305" s="87" t="s">
        <v>173</v>
      </c>
      <c r="B305" s="88"/>
      <c r="C305" s="88"/>
      <c r="D305" s="88"/>
      <c r="E305" s="89"/>
    </row>
    <row r="306" spans="1:5" ht="15.75" thickBot="1">
      <c r="A306" s="2"/>
      <c r="B306" s="90" t="s">
        <v>8</v>
      </c>
      <c r="C306" s="91"/>
      <c r="D306" s="8" t="s">
        <v>20</v>
      </c>
      <c r="E306" s="8"/>
    </row>
    <row r="307" spans="1:5" ht="15.75" thickBot="1">
      <c r="A307" s="3" t="s">
        <v>240</v>
      </c>
      <c r="B307" s="77" t="s">
        <v>241</v>
      </c>
      <c r="C307" s="78"/>
      <c r="D307" s="10" t="s">
        <v>21</v>
      </c>
      <c r="E307" s="9"/>
    </row>
    <row r="308" spans="1:5" ht="15.75" thickBot="1">
      <c r="A308" s="4" t="s">
        <v>9</v>
      </c>
      <c r="B308" s="79">
        <v>3</v>
      </c>
      <c r="C308" s="80"/>
      <c r="D308" s="10" t="s">
        <v>22</v>
      </c>
      <c r="E308" s="9"/>
    </row>
    <row r="309" spans="1:5" ht="15.75" thickBot="1">
      <c r="A309" s="4" t="s">
        <v>29</v>
      </c>
      <c r="B309" s="92" t="s">
        <v>298</v>
      </c>
      <c r="C309" s="93"/>
      <c r="D309" s="10" t="s">
        <v>23</v>
      </c>
      <c r="E309" s="9"/>
    </row>
    <row r="310" spans="1:5" ht="15.75" thickBot="1">
      <c r="A310" s="83" t="s">
        <v>10</v>
      </c>
      <c r="B310" s="50" t="s">
        <v>93</v>
      </c>
      <c r="C310" s="38" t="s">
        <v>256</v>
      </c>
      <c r="D310" s="75"/>
      <c r="E310" s="76"/>
    </row>
    <row r="311" spans="1:5" ht="15.75" thickBot="1">
      <c r="A311" s="84"/>
      <c r="B311" s="5" t="s">
        <v>295</v>
      </c>
      <c r="C311" s="6" t="s">
        <v>296</v>
      </c>
      <c r="D311" s="20"/>
      <c r="E311" s="21"/>
    </row>
    <row r="312" spans="1:5" ht="26.25" thickBot="1">
      <c r="A312" s="84"/>
      <c r="B312" s="5" t="s">
        <v>72</v>
      </c>
      <c r="C312" s="6" t="s">
        <v>299</v>
      </c>
      <c r="D312" s="75"/>
      <c r="E312" s="76"/>
    </row>
    <row r="313" ht="15.75" thickBot="1"/>
    <row r="314" spans="1:5" ht="15.75" thickBot="1">
      <c r="A314" s="2"/>
      <c r="B314" s="90" t="s">
        <v>8</v>
      </c>
      <c r="C314" s="91"/>
      <c r="D314" s="8" t="s">
        <v>20</v>
      </c>
      <c r="E314" s="8"/>
    </row>
    <row r="315" spans="1:5" ht="15.75" thickBot="1">
      <c r="A315" s="3" t="s">
        <v>36</v>
      </c>
      <c r="B315" s="77" t="s">
        <v>242</v>
      </c>
      <c r="C315" s="78"/>
      <c r="D315" s="10" t="s">
        <v>21</v>
      </c>
      <c r="E315" s="9"/>
    </row>
    <row r="316" spans="1:5" ht="15.75" thickBot="1">
      <c r="A316" s="4" t="s">
        <v>9</v>
      </c>
      <c r="B316" s="79">
        <v>2</v>
      </c>
      <c r="C316" s="80"/>
      <c r="D316" s="10" t="s">
        <v>22</v>
      </c>
      <c r="E316" s="9"/>
    </row>
    <row r="317" spans="1:5" ht="15.75" thickBot="1">
      <c r="A317" s="4" t="s">
        <v>29</v>
      </c>
      <c r="B317" s="81" t="s">
        <v>97</v>
      </c>
      <c r="C317" s="82"/>
      <c r="D317" s="10" t="s">
        <v>23</v>
      </c>
      <c r="E317" s="9"/>
    </row>
    <row r="318" spans="1:5" ht="15.75" thickBot="1">
      <c r="A318" s="83" t="s">
        <v>10</v>
      </c>
      <c r="B318" s="5"/>
      <c r="C318" s="6"/>
      <c r="D318" s="85"/>
      <c r="E318" s="86"/>
    </row>
    <row r="319" spans="1:5" ht="26.25" thickBot="1">
      <c r="A319" s="84"/>
      <c r="B319" s="5" t="s">
        <v>12</v>
      </c>
      <c r="C319" s="28" t="s">
        <v>276</v>
      </c>
      <c r="D319" s="75"/>
      <c r="E319" s="76"/>
    </row>
    <row r="320" spans="1:5" ht="15.75" thickBot="1">
      <c r="A320" s="84"/>
      <c r="B320" s="5" t="s">
        <v>15</v>
      </c>
      <c r="C320" s="6" t="s">
        <v>272</v>
      </c>
      <c r="D320" s="20"/>
      <c r="E320" s="21"/>
    </row>
    <row r="321" spans="1:5" ht="15.75" thickBot="1">
      <c r="A321" s="84"/>
      <c r="B321" s="5" t="s">
        <v>13</v>
      </c>
      <c r="C321" s="6" t="s">
        <v>265</v>
      </c>
      <c r="D321" s="75"/>
      <c r="E321" s="76"/>
    </row>
    <row r="322" spans="1:5" ht="15.75" thickBot="1">
      <c r="A322" s="84"/>
      <c r="B322" s="5" t="s">
        <v>14</v>
      </c>
      <c r="C322" s="6" t="s">
        <v>261</v>
      </c>
      <c r="D322" s="75"/>
      <c r="E322" s="76"/>
    </row>
    <row r="323" spans="1:5" ht="15.75" thickBot="1">
      <c r="A323" s="84"/>
      <c r="B323" s="5" t="s">
        <v>293</v>
      </c>
      <c r="C323" s="6" t="s">
        <v>294</v>
      </c>
      <c r="D323" s="20"/>
      <c r="E323" s="21"/>
    </row>
    <row r="324" spans="1:5" ht="39" thickBot="1">
      <c r="A324" s="84"/>
      <c r="B324" s="5" t="s">
        <v>255</v>
      </c>
      <c r="C324" s="6" t="s">
        <v>262</v>
      </c>
      <c r="D324" s="20"/>
      <c r="E324" s="21"/>
    </row>
    <row r="325" spans="1:5" ht="15.75" thickBot="1">
      <c r="A325" s="84"/>
      <c r="B325" s="5" t="s">
        <v>254</v>
      </c>
      <c r="C325" s="6" t="s">
        <v>263</v>
      </c>
      <c r="D325" s="20"/>
      <c r="E325" s="21"/>
    </row>
    <row r="326" spans="1:5" ht="15.75" thickBot="1">
      <c r="A326" s="84"/>
      <c r="B326" s="5" t="s">
        <v>16</v>
      </c>
      <c r="C326" s="6" t="s">
        <v>260</v>
      </c>
      <c r="D326" s="75"/>
      <c r="E326" s="76"/>
    </row>
    <row r="327" spans="1:5" ht="26.25" thickBot="1">
      <c r="A327" s="84"/>
      <c r="B327" s="5" t="s">
        <v>270</v>
      </c>
      <c r="C327" s="6" t="s">
        <v>264</v>
      </c>
      <c r="D327" s="75"/>
      <c r="E327" s="76"/>
    </row>
    <row r="328" spans="1:5" ht="51.75" thickBot="1">
      <c r="A328" s="84"/>
      <c r="B328" s="5" t="s">
        <v>18</v>
      </c>
      <c r="C328" s="6" t="s">
        <v>259</v>
      </c>
      <c r="D328" s="75"/>
      <c r="E328" s="76"/>
    </row>
    <row r="329" spans="1:5" ht="64.5" thickBot="1">
      <c r="A329" s="4" t="s">
        <v>19</v>
      </c>
      <c r="B329" s="5" t="s">
        <v>257</v>
      </c>
      <c r="C329" s="6" t="s">
        <v>258</v>
      </c>
      <c r="D329" s="75"/>
      <c r="E329" s="76"/>
    </row>
  </sheetData>
  <sheetProtection/>
  <mergeCells count="247">
    <mergeCell ref="A241:A250"/>
    <mergeCell ref="D241:E241"/>
    <mergeCell ref="D242:E242"/>
    <mergeCell ref="D243:E243"/>
    <mergeCell ref="D234:E234"/>
    <mergeCell ref="A236:E236"/>
    <mergeCell ref="B237:C237"/>
    <mergeCell ref="B238:C238"/>
    <mergeCell ref="B239:C239"/>
    <mergeCell ref="B240:C240"/>
    <mergeCell ref="C17:E17"/>
    <mergeCell ref="C18:E18"/>
    <mergeCell ref="A27:E27"/>
    <mergeCell ref="A24:B24"/>
    <mergeCell ref="A19:B19"/>
    <mergeCell ref="A20:B20"/>
    <mergeCell ref="A21:B21"/>
    <mergeCell ref="A22:B22"/>
    <mergeCell ref="C19:E19"/>
    <mergeCell ref="B221:C221"/>
    <mergeCell ref="A222:A232"/>
    <mergeCell ref="D222:E222"/>
    <mergeCell ref="D225:E225"/>
    <mergeCell ref="D229:E229"/>
    <mergeCell ref="D230:E230"/>
    <mergeCell ref="D231:E231"/>
    <mergeCell ref="D232:E232"/>
    <mergeCell ref="A15:E15"/>
    <mergeCell ref="A16:E16"/>
    <mergeCell ref="C23:E23"/>
    <mergeCell ref="C24:E24"/>
    <mergeCell ref="A17:B17"/>
    <mergeCell ref="A74:E74"/>
    <mergeCell ref="C21:E21"/>
    <mergeCell ref="C22:E22"/>
    <mergeCell ref="C20:E20"/>
    <mergeCell ref="A23:B23"/>
    <mergeCell ref="B219:C219"/>
    <mergeCell ref="B220:C220"/>
    <mergeCell ref="D125:E125"/>
    <mergeCell ref="B107:C107"/>
    <mergeCell ref="B109:C109"/>
    <mergeCell ref="D112:E112"/>
    <mergeCell ref="D110:E110"/>
    <mergeCell ref="B108:C108"/>
    <mergeCell ref="D113:E113"/>
    <mergeCell ref="D133:E133"/>
    <mergeCell ref="D215:E215"/>
    <mergeCell ref="A217:E217"/>
    <mergeCell ref="B218:C218"/>
    <mergeCell ref="A32:E32"/>
    <mergeCell ref="B117:C117"/>
    <mergeCell ref="B118:C118"/>
    <mergeCell ref="A38:E38"/>
    <mergeCell ref="B106:C106"/>
    <mergeCell ref="D136:E136"/>
    <mergeCell ref="B130:C130"/>
    <mergeCell ref="B206:C206"/>
    <mergeCell ref="A207:A214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A202:E202"/>
    <mergeCell ref="B203:C203"/>
    <mergeCell ref="B204:C204"/>
    <mergeCell ref="B205:C205"/>
    <mergeCell ref="D121:E121"/>
    <mergeCell ref="D122:E122"/>
    <mergeCell ref="D127:E127"/>
    <mergeCell ref="B131:C131"/>
    <mergeCell ref="D188:E188"/>
    <mergeCell ref="B192:C192"/>
    <mergeCell ref="B193:C193"/>
    <mergeCell ref="A194:A200"/>
    <mergeCell ref="B194:B200"/>
    <mergeCell ref="D195:E195"/>
    <mergeCell ref="D196:E196"/>
    <mergeCell ref="D197:E197"/>
    <mergeCell ref="D198:E198"/>
    <mergeCell ref="D199:E199"/>
    <mergeCell ref="D200:E200"/>
    <mergeCell ref="D180:E180"/>
    <mergeCell ref="B182:C182"/>
    <mergeCell ref="B183:C183"/>
    <mergeCell ref="B184:C184"/>
    <mergeCell ref="B185:C185"/>
    <mergeCell ref="A186:A187"/>
    <mergeCell ref="D186:E186"/>
    <mergeCell ref="D187:E187"/>
    <mergeCell ref="A171:A179"/>
    <mergeCell ref="D171:E171"/>
    <mergeCell ref="D173:E173"/>
    <mergeCell ref="D174:E174"/>
    <mergeCell ref="D175:E175"/>
    <mergeCell ref="D176:E176"/>
    <mergeCell ref="D177:E177"/>
    <mergeCell ref="D178:E178"/>
    <mergeCell ref="D179:E179"/>
    <mergeCell ref="D164:E164"/>
    <mergeCell ref="D165:E165"/>
    <mergeCell ref="B167:C167"/>
    <mergeCell ref="B168:C168"/>
    <mergeCell ref="B169:C169"/>
    <mergeCell ref="B170:C170"/>
    <mergeCell ref="A45:E45"/>
    <mergeCell ref="A49:E49"/>
    <mergeCell ref="D158:E158"/>
    <mergeCell ref="D160:E160"/>
    <mergeCell ref="D161:E161"/>
    <mergeCell ref="D162:E162"/>
    <mergeCell ref="A53:E53"/>
    <mergeCell ref="A67:E67"/>
    <mergeCell ref="D124:E124"/>
    <mergeCell ref="A75:E75"/>
    <mergeCell ref="B76:C76"/>
    <mergeCell ref="B77:C77"/>
    <mergeCell ref="B78:C78"/>
    <mergeCell ref="B79:C79"/>
    <mergeCell ref="A80:A91"/>
    <mergeCell ref="D80:E80"/>
    <mergeCell ref="D81:E81"/>
    <mergeCell ref="D82:E82"/>
    <mergeCell ref="D83:E83"/>
    <mergeCell ref="D85:E85"/>
    <mergeCell ref="D87:E87"/>
    <mergeCell ref="D88:E88"/>
    <mergeCell ref="D91:E91"/>
    <mergeCell ref="B92:C92"/>
    <mergeCell ref="D92:E92"/>
    <mergeCell ref="B94:C94"/>
    <mergeCell ref="B95:C95"/>
    <mergeCell ref="B96:C96"/>
    <mergeCell ref="B97:C97"/>
    <mergeCell ref="B98:C98"/>
    <mergeCell ref="A99:A102"/>
    <mergeCell ref="D99:E99"/>
    <mergeCell ref="B103:C103"/>
    <mergeCell ref="D103:E103"/>
    <mergeCell ref="A105:E105"/>
    <mergeCell ref="B115:C115"/>
    <mergeCell ref="B116:C116"/>
    <mergeCell ref="A119:A125"/>
    <mergeCell ref="D119:E119"/>
    <mergeCell ref="D120:E120"/>
    <mergeCell ref="A110:A112"/>
    <mergeCell ref="B129:C129"/>
    <mergeCell ref="D157:E157"/>
    <mergeCell ref="A148:E148"/>
    <mergeCell ref="B132:C132"/>
    <mergeCell ref="A133:A140"/>
    <mergeCell ref="D135:E135"/>
    <mergeCell ref="D137:E137"/>
    <mergeCell ref="D138:E138"/>
    <mergeCell ref="D139:E139"/>
    <mergeCell ref="D140:E140"/>
    <mergeCell ref="D146:E146"/>
    <mergeCell ref="B149:C149"/>
    <mergeCell ref="B150:C150"/>
    <mergeCell ref="B151:C151"/>
    <mergeCell ref="B152:C152"/>
    <mergeCell ref="A153:A164"/>
    <mergeCell ref="D153:E153"/>
    <mergeCell ref="D154:E154"/>
    <mergeCell ref="D155:E155"/>
    <mergeCell ref="D156:E156"/>
    <mergeCell ref="D244:E244"/>
    <mergeCell ref="D245:E245"/>
    <mergeCell ref="D246:E246"/>
    <mergeCell ref="D247:E247"/>
    <mergeCell ref="D248:E248"/>
    <mergeCell ref="D250:E250"/>
    <mergeCell ref="A257:A265"/>
    <mergeCell ref="D257:E257"/>
    <mergeCell ref="D258:E258"/>
    <mergeCell ref="D259:E259"/>
    <mergeCell ref="D260:E260"/>
    <mergeCell ref="D265:E265"/>
    <mergeCell ref="A283:E283"/>
    <mergeCell ref="B284:C284"/>
    <mergeCell ref="A272:A278"/>
    <mergeCell ref="D272:E272"/>
    <mergeCell ref="D273:E273"/>
    <mergeCell ref="A59:E59"/>
    <mergeCell ref="A63:E63"/>
    <mergeCell ref="D261:E261"/>
    <mergeCell ref="D262:E262"/>
    <mergeCell ref="D263:E263"/>
    <mergeCell ref="D251:E251"/>
    <mergeCell ref="B253:C253"/>
    <mergeCell ref="B254:C254"/>
    <mergeCell ref="B255:C255"/>
    <mergeCell ref="D266:E266"/>
    <mergeCell ref="B268:C268"/>
    <mergeCell ref="B256:C256"/>
    <mergeCell ref="D276:E276"/>
    <mergeCell ref="D278:E278"/>
    <mergeCell ref="D280:E280"/>
    <mergeCell ref="A290:E290"/>
    <mergeCell ref="B269:C269"/>
    <mergeCell ref="D274:E274"/>
    <mergeCell ref="D275:E275"/>
    <mergeCell ref="B270:C270"/>
    <mergeCell ref="B271:C271"/>
    <mergeCell ref="B286:C286"/>
    <mergeCell ref="B285:C285"/>
    <mergeCell ref="A295:A302"/>
    <mergeCell ref="D295:E295"/>
    <mergeCell ref="D296:E296"/>
    <mergeCell ref="D297:E297"/>
    <mergeCell ref="D298:E298"/>
    <mergeCell ref="D299:E299"/>
    <mergeCell ref="B287:C287"/>
    <mergeCell ref="D288:E288"/>
    <mergeCell ref="D312:E312"/>
    <mergeCell ref="B291:C291"/>
    <mergeCell ref="B292:C292"/>
    <mergeCell ref="B293:C293"/>
    <mergeCell ref="B294:C294"/>
    <mergeCell ref="B309:C309"/>
    <mergeCell ref="B306:C306"/>
    <mergeCell ref="B307:C307"/>
    <mergeCell ref="B308:C308"/>
    <mergeCell ref="D327:E327"/>
    <mergeCell ref="D328:E328"/>
    <mergeCell ref="D300:E300"/>
    <mergeCell ref="D301:E301"/>
    <mergeCell ref="D302:E302"/>
    <mergeCell ref="D303:E303"/>
    <mergeCell ref="A305:E305"/>
    <mergeCell ref="B314:C314"/>
    <mergeCell ref="A310:A312"/>
    <mergeCell ref="D310:E310"/>
    <mergeCell ref="D329:E329"/>
    <mergeCell ref="B315:C315"/>
    <mergeCell ref="B316:C316"/>
    <mergeCell ref="B317:C317"/>
    <mergeCell ref="A318:A328"/>
    <mergeCell ref="D318:E318"/>
    <mergeCell ref="D319:E319"/>
    <mergeCell ref="D321:E321"/>
    <mergeCell ref="D322:E322"/>
    <mergeCell ref="D326:E326"/>
  </mergeCells>
  <hyperlinks>
    <hyperlink ref="C295" r:id="rId1" display="http://www.alza.cz/acer-aspire-v5-471pg-silver-d373874.htm"/>
  </hyperlinks>
  <printOptions/>
  <pageMargins left="0.25" right="0.25" top="0.75" bottom="0.75" header="0.3" footer="0.3"/>
  <pageSetup horizontalDpi="600" verticalDpi="600" orientation="portrait" paperSize="9" scale="5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srajbrv</cp:lastModifiedBy>
  <cp:lastPrinted>2012-11-08T17:36:54Z</cp:lastPrinted>
  <dcterms:created xsi:type="dcterms:W3CDTF">2011-04-27T06:34:10Z</dcterms:created>
  <dcterms:modified xsi:type="dcterms:W3CDTF">2013-03-27T14:53:33Z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