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6\NABYTEK\DNS nábytek 2022\2022_0022_Nábytek pro FZS - nova budova\01.Příprava\final k vyhlášení\"/>
    </mc:Choice>
  </mc:AlternateContent>
  <bookViews>
    <workbookView xWindow="0" yWindow="0" windowWidth="24000" windowHeight="9600"/>
  </bookViews>
  <sheets>
    <sheet name="V souladu s DPS - nábytek VZ"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 l="1"/>
  <c r="P4" i="1"/>
  <c r="Q4" i="1" s="1"/>
  <c r="O91" i="1" l="1"/>
  <c r="N91" i="1"/>
  <c r="M91" i="1"/>
  <c r="L91" i="1"/>
  <c r="K91" i="1"/>
  <c r="J91" i="1"/>
  <c r="P90" i="1"/>
  <c r="Q90" i="1" s="1"/>
  <c r="I90" i="1"/>
  <c r="P89" i="1"/>
  <c r="Q89" i="1" s="1"/>
  <c r="I89" i="1"/>
  <c r="P88" i="1"/>
  <c r="Q88" i="1" s="1"/>
  <c r="I88" i="1"/>
  <c r="P87" i="1"/>
  <c r="Q87" i="1" s="1"/>
  <c r="I87" i="1"/>
  <c r="P86" i="1"/>
  <c r="Q86" i="1" s="1"/>
  <c r="I86" i="1"/>
  <c r="P85" i="1"/>
  <c r="Q85" i="1" s="1"/>
  <c r="I85" i="1"/>
  <c r="P84" i="1"/>
  <c r="Q84" i="1" s="1"/>
  <c r="I84" i="1"/>
  <c r="P83" i="1"/>
  <c r="Q83" i="1" s="1"/>
  <c r="I83" i="1"/>
  <c r="P82" i="1"/>
  <c r="Q82" i="1" s="1"/>
  <c r="I82" i="1"/>
  <c r="P81" i="1"/>
  <c r="Q81" i="1" s="1"/>
  <c r="I81" i="1"/>
  <c r="P80" i="1"/>
  <c r="Q80" i="1" s="1"/>
  <c r="I80" i="1"/>
  <c r="P79" i="1"/>
  <c r="Q79" i="1" s="1"/>
  <c r="I79" i="1"/>
  <c r="P78" i="1"/>
  <c r="Q78" i="1" s="1"/>
  <c r="I78" i="1"/>
  <c r="P77" i="1"/>
  <c r="Q77" i="1" s="1"/>
  <c r="I77" i="1"/>
  <c r="P76" i="1"/>
  <c r="Q76" i="1" s="1"/>
  <c r="I76" i="1"/>
  <c r="P75" i="1"/>
  <c r="Q75" i="1" s="1"/>
  <c r="I75" i="1"/>
  <c r="P74" i="1"/>
  <c r="Q74" i="1" s="1"/>
  <c r="I74" i="1"/>
  <c r="P73" i="1"/>
  <c r="Q73" i="1" s="1"/>
  <c r="I73" i="1"/>
  <c r="P72" i="1"/>
  <c r="Q72" i="1" s="1"/>
  <c r="I72" i="1"/>
  <c r="P71" i="1"/>
  <c r="Q71" i="1" s="1"/>
  <c r="I71" i="1"/>
  <c r="P70" i="1"/>
  <c r="Q70" i="1" s="1"/>
  <c r="I70" i="1"/>
  <c r="P69" i="1"/>
  <c r="Q69" i="1" s="1"/>
  <c r="I69" i="1"/>
  <c r="P68" i="1"/>
  <c r="Q68" i="1" s="1"/>
  <c r="I68" i="1"/>
  <c r="O66" i="1"/>
  <c r="N66" i="1"/>
  <c r="M66" i="1"/>
  <c r="L66" i="1"/>
  <c r="K66" i="1"/>
  <c r="J66" i="1"/>
  <c r="P65" i="1"/>
  <c r="Q65" i="1" s="1"/>
  <c r="I65" i="1"/>
  <c r="P64" i="1"/>
  <c r="Q64" i="1" s="1"/>
  <c r="I64" i="1"/>
  <c r="P63" i="1"/>
  <c r="Q63" i="1" s="1"/>
  <c r="I63" i="1"/>
  <c r="P62" i="1"/>
  <c r="Q62" i="1" s="1"/>
  <c r="I62" i="1"/>
  <c r="P61" i="1"/>
  <c r="Q61" i="1" s="1"/>
  <c r="I61" i="1"/>
  <c r="P60" i="1"/>
  <c r="Q60" i="1" s="1"/>
  <c r="I60" i="1"/>
  <c r="P59" i="1"/>
  <c r="Q59" i="1" s="1"/>
  <c r="I59" i="1"/>
  <c r="P58" i="1"/>
  <c r="Q58" i="1" s="1"/>
  <c r="I58" i="1"/>
  <c r="P57" i="1"/>
  <c r="Q57" i="1" s="1"/>
  <c r="I57" i="1"/>
  <c r="P56" i="1"/>
  <c r="Q56" i="1" s="1"/>
  <c r="I56" i="1"/>
  <c r="P55" i="1"/>
  <c r="Q55" i="1" s="1"/>
  <c r="I55" i="1"/>
  <c r="P54" i="1"/>
  <c r="Q54" i="1" s="1"/>
  <c r="I54" i="1"/>
  <c r="P53" i="1"/>
  <c r="Q53" i="1" s="1"/>
  <c r="I53" i="1"/>
  <c r="P52" i="1"/>
  <c r="Q52" i="1" s="1"/>
  <c r="I52" i="1"/>
  <c r="P51" i="1"/>
  <c r="Q51" i="1" s="1"/>
  <c r="I51" i="1"/>
  <c r="O49" i="1"/>
  <c r="N49" i="1"/>
  <c r="M49" i="1"/>
  <c r="L49" i="1"/>
  <c r="K49" i="1"/>
  <c r="J49" i="1"/>
  <c r="P48" i="1"/>
  <c r="Q48" i="1" s="1"/>
  <c r="I48" i="1"/>
  <c r="P47" i="1"/>
  <c r="Q47" i="1" s="1"/>
  <c r="I47" i="1"/>
  <c r="P46" i="1"/>
  <c r="Q46" i="1" s="1"/>
  <c r="I46" i="1"/>
  <c r="P45" i="1"/>
  <c r="Q45" i="1" s="1"/>
  <c r="I45" i="1"/>
  <c r="P44" i="1"/>
  <c r="Q44" i="1" s="1"/>
  <c r="I44" i="1"/>
  <c r="P43" i="1"/>
  <c r="Q43" i="1" s="1"/>
  <c r="I43" i="1"/>
  <c r="P42" i="1"/>
  <c r="Q42" i="1" s="1"/>
  <c r="I42" i="1"/>
  <c r="P41" i="1"/>
  <c r="Q41" i="1" s="1"/>
  <c r="I41" i="1"/>
  <c r="P40" i="1"/>
  <c r="Q40" i="1" s="1"/>
  <c r="I40" i="1"/>
  <c r="P39" i="1"/>
  <c r="Q39" i="1" s="1"/>
  <c r="I39" i="1"/>
  <c r="P38" i="1"/>
  <c r="Q38" i="1" s="1"/>
  <c r="I38" i="1"/>
  <c r="P37" i="1"/>
  <c r="Q37" i="1" s="1"/>
  <c r="I37" i="1"/>
  <c r="P36" i="1"/>
  <c r="Q36" i="1" s="1"/>
  <c r="I36" i="1"/>
  <c r="P35" i="1"/>
  <c r="Q35" i="1" s="1"/>
  <c r="I35" i="1"/>
  <c r="P34" i="1"/>
  <c r="Q34" i="1" s="1"/>
  <c r="I34" i="1"/>
  <c r="P33" i="1"/>
  <c r="Q33" i="1" s="1"/>
  <c r="I33" i="1"/>
  <c r="P32" i="1"/>
  <c r="Q32" i="1" s="1"/>
  <c r="I32" i="1"/>
  <c r="O30" i="1"/>
  <c r="N30" i="1"/>
  <c r="M30" i="1"/>
  <c r="L30" i="1"/>
  <c r="K30" i="1"/>
  <c r="J30" i="1"/>
  <c r="P29" i="1"/>
  <c r="Q29" i="1" s="1"/>
  <c r="I29" i="1"/>
  <c r="P28" i="1"/>
  <c r="Q28" i="1" s="1"/>
  <c r="I28" i="1"/>
  <c r="P27" i="1"/>
  <c r="Q27" i="1" s="1"/>
  <c r="I27" i="1"/>
  <c r="P26" i="1"/>
  <c r="Q26" i="1" s="1"/>
  <c r="I26" i="1"/>
  <c r="P25" i="1"/>
  <c r="Q25" i="1" s="1"/>
  <c r="I25" i="1"/>
  <c r="P24" i="1"/>
  <c r="Q24" i="1" s="1"/>
  <c r="I24" i="1"/>
  <c r="P23" i="1"/>
  <c r="Q23" i="1" s="1"/>
  <c r="I23" i="1"/>
  <c r="P22" i="1"/>
  <c r="Q22" i="1" s="1"/>
  <c r="I22" i="1"/>
  <c r="P21" i="1"/>
  <c r="Q21" i="1" s="1"/>
  <c r="I21" i="1"/>
  <c r="P20" i="1"/>
  <c r="Q20" i="1" s="1"/>
  <c r="I20" i="1"/>
  <c r="P19" i="1"/>
  <c r="Q19" i="1" s="1"/>
  <c r="I19" i="1"/>
  <c r="P18" i="1"/>
  <c r="Q18" i="1" s="1"/>
  <c r="I18" i="1"/>
  <c r="P17" i="1"/>
  <c r="Q17" i="1" s="1"/>
  <c r="I17" i="1"/>
  <c r="P16" i="1"/>
  <c r="Q16" i="1" s="1"/>
  <c r="I16" i="1"/>
  <c r="P15" i="1"/>
  <c r="Q15" i="1" s="1"/>
  <c r="I15" i="1"/>
  <c r="P14" i="1"/>
  <c r="Q14" i="1" s="1"/>
  <c r="I14" i="1"/>
  <c r="P13" i="1"/>
  <c r="Q13" i="1" s="1"/>
  <c r="I13" i="1"/>
  <c r="P12" i="1"/>
  <c r="Q12" i="1" s="1"/>
  <c r="I12" i="1"/>
  <c r="P11" i="1"/>
  <c r="Q11" i="1" s="1"/>
  <c r="I11" i="1"/>
  <c r="P10" i="1"/>
  <c r="Q10" i="1" s="1"/>
  <c r="I10" i="1"/>
  <c r="P9" i="1"/>
  <c r="Q9" i="1" s="1"/>
  <c r="I9" i="1"/>
  <c r="P8" i="1"/>
  <c r="Q8" i="1" s="1"/>
  <c r="I8" i="1"/>
  <c r="P7" i="1"/>
  <c r="Q7" i="1" s="1"/>
  <c r="I7" i="1"/>
  <c r="P6" i="1"/>
  <c r="Q6" i="1" s="1"/>
  <c r="I6" i="1"/>
  <c r="P5" i="1"/>
  <c r="Q5" i="1" s="1"/>
  <c r="I5" i="1"/>
  <c r="I49" i="1" l="1"/>
  <c r="I30" i="1"/>
  <c r="Q91" i="1"/>
  <c r="Q66" i="1"/>
  <c r="I66" i="1"/>
  <c r="Q30" i="1"/>
  <c r="I91" i="1"/>
  <c r="Q49" i="1"/>
  <c r="Q93" i="1" l="1"/>
  <c r="J93" i="1"/>
  <c r="J94" i="1" s="1"/>
  <c r="Q94" i="1"/>
</calcChain>
</file>

<file path=xl/sharedStrings.xml><?xml version="1.0" encoding="utf-8"?>
<sst xmlns="http://schemas.openxmlformats.org/spreadsheetml/2006/main" count="258" uniqueCount="196">
  <si>
    <t>Kód položky v rozpočtu</t>
  </si>
  <si>
    <t>Číslo VZ</t>
  </si>
  <si>
    <t>Pracovní název VZ</t>
  </si>
  <si>
    <t>Značení v DPS</t>
  </si>
  <si>
    <t>Obrázek</t>
  </si>
  <si>
    <t>stav VZ</t>
  </si>
  <si>
    <t>počet ks</t>
  </si>
  <si>
    <t>Částka celkem         (bez DPH)</t>
  </si>
  <si>
    <t>Předpokládaný typ VZ (rámcová smlouva/smlouva/DNS)</t>
  </si>
  <si>
    <t>datum zahájení VZ</t>
  </si>
  <si>
    <t>Datum ukončení VZ</t>
  </si>
  <si>
    <t>VZ dle hodnoty</t>
  </si>
  <si>
    <t>Druh zadavatele</t>
  </si>
  <si>
    <t xml:space="preserve">Předpokládaný předmět VZ </t>
  </si>
  <si>
    <t>cena celkem vč. DPH</t>
  </si>
  <si>
    <t>ATYP - výkres</t>
  </si>
  <si>
    <t>UJEP</t>
  </si>
  <si>
    <t>FZS - Katedra s uzamykatelnou skříňkou pro AV techniku, podrobnějí viz. výkres</t>
  </si>
  <si>
    <t>S11</t>
  </si>
  <si>
    <t>S13</t>
  </si>
  <si>
    <t>S14</t>
  </si>
  <si>
    <t>S15</t>
  </si>
  <si>
    <t>S16</t>
  </si>
  <si>
    <t>S17</t>
  </si>
  <si>
    <t>S20</t>
  </si>
  <si>
    <t xml:space="preserve">FZS - pracovní stůl tvaru "L" 2000x1940x730mm. Stolová deska LTD tl.38mm, ABS hrana 2mm, hustota materiálu 670/790 kg/m3. Top a navazující noha naložená na prodlužující část stolu,  provedení jilm. Zbytek stolu v provedení LTD bílá.  Top je propojen s nohami spojem pod pokosem 45stupňů, rektifikační patky stavitelné 0-20mm. Lub stolu z LTD tl.18mm, vestavný kontejner 4 zásuvkový, centrální zámek se 2 skládacími klíči, úchytky hranaté bílé. </t>
  </si>
  <si>
    <t>S21</t>
  </si>
  <si>
    <t>S22</t>
  </si>
  <si>
    <t>S23</t>
  </si>
  <si>
    <t>S24</t>
  </si>
  <si>
    <t>Ergonomický pracovní stůl 1800x2000x725mm, LTD tl. 25mm v provedení buk,stolové desky a nohy jsou vyrobeny z LTD o síle 25 mm, stolová deska opatřena 2mm ABS hranou, možnost rektifikace, orientace dle půdorysu, clona nohou.</t>
  </si>
  <si>
    <t>S25</t>
  </si>
  <si>
    <t>změna studijní oddělení</t>
  </si>
  <si>
    <t>S26</t>
  </si>
  <si>
    <t>S27</t>
  </si>
  <si>
    <t>Atypický pracovní stůl tvaru L, 2450x2450x740mm, hl. desky 800mm, kovová podnož s rámem pod deskou. Deska stolu LTD tl. 25 mm v provedení buk s ABS hranami 2mm v témže dekoru, povrchová úprava podnože - práškový vypalovaný lak v bílé barvě popř. stříbrná</t>
  </si>
  <si>
    <t>S28</t>
  </si>
  <si>
    <t>S30</t>
  </si>
  <si>
    <r>
      <t>Konferenční stůl 6</t>
    </r>
    <r>
      <rPr>
        <sz val="11"/>
        <rFont val="Calibri"/>
      </rPr>
      <t>00x1200mm, výška 420mm, kovová chromovaná podnož, ocelové hranaté nohy 50X50mm doplněné o šedé plastové rektifikační patky stavitelné 0-15mm. Nohy jsou spojeny obvodovým rámem z ocelový trubek 50x20mm. Odsazená stolová deska LTD tl. 25mm s ABS hranou, bílá barva, stejná designová řada jako sezení.</t>
    </r>
  </si>
  <si>
    <t>S31</t>
  </si>
  <si>
    <t>S32</t>
  </si>
  <si>
    <t>S33</t>
  </si>
  <si>
    <t>Pevný, lehký universální stůl 600x1200mm, výška 750mm, včetně čelního krycího panelu 1200x700mm, hliníková podnož z jaklů čtvercového průřezu opatřena práškovou barvou antracit RAL 7022, stolová deska a krycí panel z LTD tl. 18mm v dekoru Grafitově šedá (stejně, jako stoly S9B). Možnost drobné rektifikace.</t>
  </si>
  <si>
    <t>S34</t>
  </si>
  <si>
    <t>FZS - řečnický pul pro auly</t>
  </si>
  <si>
    <t>SUMA bez DPH</t>
  </si>
  <si>
    <t>P20</t>
  </si>
  <si>
    <t>P21</t>
  </si>
  <si>
    <t>P22</t>
  </si>
  <si>
    <t>P25</t>
  </si>
  <si>
    <t>P26</t>
  </si>
  <si>
    <t>P27</t>
  </si>
  <si>
    <t>P28</t>
  </si>
  <si>
    <t>P29</t>
  </si>
  <si>
    <t>P30</t>
  </si>
  <si>
    <t>P31</t>
  </si>
  <si>
    <t>P31b</t>
  </si>
  <si>
    <t>změna v úklidu 1PP</t>
  </si>
  <si>
    <t>P32</t>
  </si>
  <si>
    <t>navýšeno ve skladech</t>
  </si>
  <si>
    <t>P33</t>
  </si>
  <si>
    <t>úklidovky</t>
  </si>
  <si>
    <t>P34</t>
  </si>
  <si>
    <t>Z2</t>
  </si>
  <si>
    <t>studenti</t>
  </si>
  <si>
    <t>Z4</t>
  </si>
  <si>
    <t>změna v přípravně a režii SC</t>
  </si>
  <si>
    <t>Z5</t>
  </si>
  <si>
    <t>Z6</t>
  </si>
  <si>
    <t>Z7</t>
  </si>
  <si>
    <t>Z8</t>
  </si>
  <si>
    <t>Z8b</t>
  </si>
  <si>
    <t>Z9</t>
  </si>
  <si>
    <t>Navýšeno o 4 v zasedačce 4NP</t>
  </si>
  <si>
    <t>Z11</t>
  </si>
  <si>
    <t>Z12</t>
  </si>
  <si>
    <t>Z13</t>
  </si>
  <si>
    <t>Z15(Z14)</t>
  </si>
  <si>
    <t>O1</t>
  </si>
  <si>
    <t>O1b</t>
  </si>
  <si>
    <t>ZÁSOBNÍK NA SKLÁDANÉ PAPÍROVÉ RUČNÍKY, ABS plast černá, rozměry cca 350mm x 115mm x 250mm</t>
  </si>
  <si>
    <t>O2b</t>
  </si>
  <si>
    <t>ZÁSOBNÍK NA SKLÁDANÉ PAPÍROVÉ RUČNÍKY, ABS plast černo-bílá, rozměry cca 350mm x 115mm x 250mm</t>
  </si>
  <si>
    <t>O2c</t>
  </si>
  <si>
    <t>O3</t>
  </si>
  <si>
    <t>O3b</t>
  </si>
  <si>
    <t>O3c</t>
  </si>
  <si>
    <t>Úklidovky</t>
  </si>
  <si>
    <t>ZÁSOBNÍK NA TOALETNÍ PAPÍR JUMBO, černý ABS plast, pr. role 290mm, ve stejné designové řadě ,jako jsou sanitární doplňky v daném technickém zázemí, zámek, flexibilní brzda pro lepší dávkování, jednoduché utržení papíru na všech okrajích</t>
  </si>
  <si>
    <t>O4</t>
  </si>
  <si>
    <t>O5</t>
  </si>
  <si>
    <t>Samostatné WC</t>
  </si>
  <si>
    <t>NÁSTĚNÝ WC KARTÁČ, perforovaná leštěná nerez, montáž na stěnu nebo k postavení na podlahu, s nerezovým záchytným pouzdrem, rozměr pouzdra pr. 100 x 380 mm</t>
  </si>
  <si>
    <t>O6</t>
  </si>
  <si>
    <t>NÁSTĚNÝ WC KARTÁČ - nerez, montáž na stěnu nebo k postavení na podlahu, s nerezovým záchytným pouzdrem, rozměr pouzdra pr. 90 x 260 mm, nylonový kartáč dlouhý 350 mm, povrch matný</t>
  </si>
  <si>
    <t>O6b</t>
  </si>
  <si>
    <t>ZÁSOBNÍK NA DÁMSKÉ HYGIENICKÉ SÁČKY A KOŠ (2v1), Diskrétní zásobník na dámské hygienické výrobky s unikátní koncepcí 2v1 - hygienické sáčky jsou umístěny v zásobníku a jsou umístěny po použití do části odpadního dávkovače, ABS plast, bílá</t>
  </si>
  <si>
    <t>O7</t>
  </si>
  <si>
    <t>NEREZOVÝ HÁČEK NA ODĚVY, matný povrch, včetně úchytové sady</t>
  </si>
  <si>
    <t>O8</t>
  </si>
  <si>
    <t>VĚŠÁKOVÁ STĚNA s policí, deska z LTD tl. 18mm bílé barvy opatřena ABS hranou v tl. 2mm, dřevo-dekor dle skříní v dané místnosti (sv. buk, jilm), š. 400mm, v. 1850mm, osazena těsně nad soklem, 3 pevné háčky délky cca 150mm - satin</t>
  </si>
  <si>
    <t>O8b</t>
  </si>
  <si>
    <t>Šatní štendr, délka 1200mm, v. 1750mm,
stabilní kovová konstrukce (jekly min. 40x40mm, háčky z masivní zakulacené tyčoviny), povrch komaxit - černá, oboustranné háčky - celkem 24ks (2 výškové řady - uspořádání tvarz Z, ukotvení do podlahy</t>
  </si>
  <si>
    <t>O8c</t>
  </si>
  <si>
    <t>Alva</t>
  </si>
  <si>
    <t>DESIGNOVÝ STOJANOVÝ INTERIÉROVÝ
VĚŠÁK, varianta s držákem na deštníky, lehký stabilní věšák opatřený práškovou bílou barvou, Nosná část z hliníkové slitiny</t>
  </si>
  <si>
    <t>O8d</t>
  </si>
  <si>
    <t>ZRCADLO: zrcadlo (sestava zrcadel - max. 3 díly) celkový rozměr 200 x 250cm s broušenou hranou, tl. skla min. 4mm - bezpečnostní sklo, lepené na LTD tl 18mm ohraněné ABS hranou, včetně závěsu (kotvení) na zeď, možnost lokální výměny jedné z částí, přesnéumístění dle požadavku investora</t>
  </si>
  <si>
    <t>O10</t>
  </si>
  <si>
    <t>Redcord, Vojtův stůl</t>
  </si>
  <si>
    <t>PROSKLENÁ UZAMYKATELNÁ KORKOVÁ VITRÍNA, HLINÍKOVÝ RÁM, 12xA4, 931x963mm, přesné umístění určí provozovatel</t>
  </si>
  <si>
    <t>O11</t>
  </si>
  <si>
    <t>LIS NA PET LAHVE + LIS NA PLECHOVKY, ruční, pákový mechanismus</t>
  </si>
  <si>
    <t>O12</t>
  </si>
  <si>
    <t>OBOSTRANNÝ TEXTILNÍ VPICHOVACÍ PARAVÁN NA STŮL,barva - výběr v rámci AD, 1800-2000x370mm - dle stolové desky</t>
  </si>
  <si>
    <t>O13</t>
  </si>
  <si>
    <t>O14</t>
  </si>
  <si>
    <t>O15</t>
  </si>
  <si>
    <t>O17</t>
  </si>
  <si>
    <t>https://www.hermely.cz/plastovy-davkovac-na-dezinfekci-toaletnich-sedatek-s-box-mini-tork-s2-cerny-475ml</t>
  </si>
  <si>
    <t>CELKEM bez DPH</t>
  </si>
  <si>
    <t>CELKEM s DPH</t>
  </si>
  <si>
    <t xml:space="preserve"> </t>
  </si>
  <si>
    <t>Jednotková cena v Kč bez DPH</t>
  </si>
  <si>
    <t>Jednotková cena vč. DPH</t>
  </si>
  <si>
    <t>Příloha č. 3: Tabulka technické a cenové specifikace vybavení včetně počtu kusů</t>
  </si>
  <si>
    <t>Z14 (Z13) - více viz Příloha 4</t>
  </si>
  <si>
    <t>Z10 - více viz Příloha 4</t>
  </si>
  <si>
    <t>Z3 - více viz Příloha 4</t>
  </si>
  <si>
    <t>P24 - více viz Příloha 4</t>
  </si>
  <si>
    <t>P23 - více viz Příloha 4</t>
  </si>
  <si>
    <t>S10 - více viz Příloha 4</t>
  </si>
  <si>
    <t>P20b - více viz Příloha 4</t>
  </si>
  <si>
    <t>S12 - více viz Příloha 4</t>
  </si>
  <si>
    <t>S29 - více viz Příloha 4</t>
  </si>
  <si>
    <t>S9 - více viz Příloha 5</t>
  </si>
  <si>
    <t>S9B - více viz Příloha 5</t>
  </si>
  <si>
    <t>S35 - více viz Příloha 6</t>
  </si>
  <si>
    <t>Plastová otočná židle na kolečkách. Kříž pětiramenný stříbrný o průměru 700mm. Výškově stavitelná, možnost výběru z 8 barev. Kolečka tvrdá na měkkou podlahu o průměru 65mm. Maximální hmostnost 7kg, nosnost min. 130kg. Certifikáty - Fire Reaction 1IM Class, Fire Retardant Padding, UNI EN 16139, UNI EN 1022, UNI EN 1728.</t>
  </si>
  <si>
    <t>Skříň šířky 900mm, hloubka 450mm, výška 2000mm, provedení lamino, tl. dna a boků 18mm, záda 8mm a stavitelné police 25mm (stavitelnost po 32mm), hustota materiálu 670/790 kg/m3. Dvířka plná v dolní části na 2 police, horní část bez dvířek 3 police. Půda tl. 25mm. Zámky se dvěma skládacími klíči. Otevírání dveří min. 95 stupňů, rektifikace min. 15mm. Úchytky kovové, hranaté, bílé RAL9016. Dekor dvířek: buk, korpus: bílá. Více viz technický list.</t>
  </si>
  <si>
    <t>Skříň šířky 900mm, hloubka 450mm,výška 2000mm, provedení lamino, tl. dna a boků 18mm, záda 8mm a stavitelné police 25mm (stavitelnost po 32mm). Dvířka plná, půda tl. 25mm, hustota materiálu 670/790 kg/m3. Zámky se dvěma skládacími klíči. Otevírání dveří min. 95 stupňů, rektifikace min. 15mm. Úchytky kovové, hranaté, bílé RAL9016. Dekor dvířek: buk, korpus: bílá (v .m.č. 4.01 bude 1 ze skříní šatního typu). Více viz technický list.</t>
  </si>
  <si>
    <r>
      <t>Kontejner ke stolu, 4 zásuvky z toho 1 tužkovník, rozměry: 450x800x výška stejná jako stůl S10, min. 80% výsuv, blokace výsuvu více zásuvek, centrální zámek se dvěma skládacími klíči, úchytky hranaté bílé RAL9016</t>
    </r>
    <r>
      <rPr>
        <sz val="11"/>
        <color rgb="FFFF0000"/>
        <rFont val="Calibri"/>
        <family val="2"/>
        <charset val="238"/>
      </rPr>
      <t xml:space="preserve">. </t>
    </r>
    <r>
      <rPr>
        <sz val="11"/>
        <rFont val="Calibri"/>
        <family val="2"/>
        <charset val="238"/>
      </rPr>
      <t>Korpus a čílka LTD tl. 18mm s ABS hranami 1,5mm, hustota materiálu 670/790 kg/m3, korpus zásuvek DTD tl.12,5mm s PVC fólií, dno zásuvek MDF tl.8mm s PVC fólií. Dekor čílek a půdy: buk, korpus: bílá. Více viz technický list.</t>
    </r>
  </si>
  <si>
    <r>
      <t>FZS - pracovní stůl dvoumístný 2400x800x725mm. Stolová deska LTD tl.30mm, ABS hrana 2mm, hustota materiálu 670/790 kg/m3, provedení buk</t>
    </r>
    <r>
      <rPr>
        <sz val="11"/>
        <rFont val="Calibri"/>
      </rPr>
      <t xml:space="preserve">. Podnož kovová bílá RAL 9016 svařovaná, nohy tvaru "U" z jeklu 40x40mm, tl. kovu min. 1,5mm, vnitřní nohy utopené společné pro oba stoly, příčník jekl 60x30m, tl. kovu min. 1mm. Na příčnících jsou chromové distance tl.12mm. Podélníky tl. 60x30mm, tl. kovu 1,5mm, centrálně umístěné pod stolovou deskou. </t>
    </r>
    <r>
      <rPr>
        <sz val="11"/>
        <rFont val="Calibri"/>
        <family val="2"/>
        <charset val="238"/>
      </rPr>
      <t>Plastové rektifikační patky na nohách stavitelné 0-12 mm. Spojení desky a podnože pomocí metrických šroubů.</t>
    </r>
  </si>
  <si>
    <t xml:space="preserve">Designový kruhový stůl
• Rozměry: průměr 800 mm, výška 740 mm,
• Kovová trubková podnož bílá – kostra je čtyřnohá a je tvořena ze čtyř kusů ohýbaných ocelových trubek, jež se směrem od podlahy nahoru sbíhají, přibližně ve dvou třetinách výšky kostry se potkávají, zhruba 10cm postupují souběžně nahoru a následně se směrem nahoru rozbíhají - tvoří tak dohromady tzv. paprskovitý tvar. 
Při finálním pohledu nejsou vidět žádné sváry.
• Bezšroubové spojení podnože,
• Plný ocelový kulatý profil o průměru trubky 18 mm,
• Provedení desky dýhovaná lakovaná překližka tl. min. 12 mm.
• Dekor přírodní dub.
• Standardní tvrdé kluzáky.
• Váha stolu max. 11,5kg.
</t>
  </si>
  <si>
    <r>
      <t>FZS - pracovní stůl 1800x800x730mm, stolová deska LTD tl. 25mm, ABS hrana 2mm, hustota materiálu 670/790 kg/m3, provedení buk. Podnož kovová rámová bílá RAL 9016, nohy tvaru "U" z jeklu 40x40mm, tl. kovu min. 1 mm, horní vodorovný prvek je vyroben z jeklu 60x35mm tl.kovu min. 1,5mm, dva svařené spoje. Stolové nohy jsou spojené ocelovým nosníkem 60x30mm tl. kovu min. 1mm. Plastové rektifikační patky na nohách stavitelné</t>
    </r>
    <r>
      <rPr>
        <sz val="11"/>
        <color rgb="FFFF0000"/>
        <rFont val="Calibri"/>
        <family val="2"/>
        <charset val="238"/>
      </rPr>
      <t xml:space="preserve"> </t>
    </r>
    <r>
      <rPr>
        <sz val="11"/>
        <rFont val="Calibri"/>
        <family val="2"/>
        <charset val="238"/>
      </rPr>
      <t>0-12 mm</t>
    </r>
    <r>
      <rPr>
        <sz val="11"/>
        <rFont val="Calibri"/>
      </rPr>
      <t>. Spojení desky a podnože pomocí metrických šroubů.</t>
    </r>
  </si>
  <si>
    <t>DÁVKOVAČ MÝDLOVÉ PĚNY, dávkovač tekutého i pěnového mýdla, objem min. 0,5l, š. 100mm, hl. 125mm, v. 204mm, tělo - černý plast, tlačítkový mechanismus - černý plast</t>
  </si>
  <si>
    <t>PLASTOVÝ ODPADKOVÝ KOŠ S VÍKEM - NA PAPÍROVÉ RUČNÍKY bílý, ABS plast, montovaný na stěnu, jednoduché vyprázdňování objem min. 25l, š. 330mm, hl. 230mm, v. 550mm</t>
  </si>
  <si>
    <t>PLASTOVÝ ODPADKOVÝ KOŠ S VÍKEM - NA PAPÍROVÉ RUČNÍKY černý, ABS plast, montovaný na stěnu, jednoduché vyprázdňování objem min. 25l, š. 330mm, hl. 230mm, v. 550mm</t>
  </si>
  <si>
    <t>PLASTOVÝ DĚROVANÝ KOŠ NA PAPÍROVÉ RUČNÍKY bílýý, objem min. 40l, ABS plastš. 320mm, hl. 250mm, v. 500mm</t>
  </si>
  <si>
    <t>SESTAVA NEREZOVÝCH ODPADKOVÝCH KOŠŮ - hranatý tvar, kvalitní polep s názvem PAPÍR, PLAST, SMĚSNÝ - 3*min. 50l, SKLO BIO</t>
  </si>
  <si>
    <t>DRÁTĚNÝ KOVOVÝ LAKOVANÝ ODPADKOVÝ KOŠ , min. 17l</t>
  </si>
  <si>
    <t>PLASTOVÝ DÁVKOVAČ NA DEZINFEKCI TOALETNÍCH SEDÁTEK (min.. 475ML), BÍLÁ BARVA</t>
  </si>
  <si>
    <r>
      <t>FZS - pracovní stůl 1800x800x730mm, stolová deska LTD tl.25mm, ABS hrana 2mm, hustota materiálu 670/790 kg/m3, provedení bílá. Podnož kovová rámová bílá RAL 9016, nohy tvaru "U" z jeklu 40x40mm, tl. kovu min. 1 mm, horní vodorovný prvek je vyroben z jeklu 60x35mm tl.kovu min. 1,5mm, dva svařené spoje. Stolové nohy jsou spojené ocelovým nosníkem 60x30mm tl. kovu min. 1mm. Plastové rektifikační patky na nohách stavitelné</t>
    </r>
    <r>
      <rPr>
        <sz val="11"/>
        <color rgb="FFFF0000"/>
        <rFont val="Calibri"/>
        <family val="2"/>
        <charset val="238"/>
      </rPr>
      <t xml:space="preserve"> </t>
    </r>
    <r>
      <rPr>
        <sz val="11"/>
        <rFont val="Calibri"/>
        <family val="2"/>
        <charset val="238"/>
      </rPr>
      <t>0-12 mm</t>
    </r>
    <r>
      <rPr>
        <sz val="11"/>
        <rFont val="Calibri"/>
      </rPr>
      <t>. Spojení desky a podnože pomocí metrických šroubů.</t>
    </r>
  </si>
  <si>
    <r>
      <t>FZS - pracovní stůl 1200x600x725mm. Stolová deska LTD tl.30mm, ABS hrana 2mm, hustota materiálu 670/790 kg/m3, provedení buk. Podnož kovová bílá RAL 9016, svařovaná, nohy tvaru "U" z jeklu 40x40mm, tl. kovu min. 1,5mm, příčník jekl 60x30m, tl. kovu min. 1mm. Na příčnících jsou chromové distance tl. 12mm. Po</t>
    </r>
    <r>
      <rPr>
        <sz val="11"/>
        <rFont val="Calibri"/>
      </rPr>
      <t xml:space="preserve">délníky tl. 60x30mm, tl. kovu min. 1,5mm, centrálně umístěné pod stolovou deskou. </t>
    </r>
    <r>
      <rPr>
        <sz val="11"/>
        <rFont val="Calibri"/>
        <family val="2"/>
        <charset val="238"/>
      </rPr>
      <t>Plastové rektifikační patky na nohách stavitelné 0-12 mm. Spojení desky a podnože pomocí metrických šroubů.</t>
    </r>
  </si>
  <si>
    <t>FZS - pracovní stůl rohový 1800/600x1200/800x725mm. Stolová deska LTD tl. 30mm, ABS hrana 2mm, hustota materiálu 670/790 kg/m3, provedení buk. Podnož kovová bílá RAL9016, svařovaná, nohy tvaru "U" z jeklu 40x40mm, tl. kovu min. 1,5mm, příčník jekl 60x30m, tl. kovu min. 1mm. Na příčnících jsou chromové distance tl. 12mm. Podélníky tl. 60x30mm, tl. kovu min. 1,5mm, centrálně umístěné pod stolovou deskou. Plastové rektifikační patky na nohách stavitelné 0-12 mm. Spojení desky a podnože pomocí metrických šroubů.</t>
  </si>
  <si>
    <r>
      <t>FZS - přídavný stůl 800x600x725mm. Stolová deska LTD tl. 30mm, ABS hrana 2mm, hustota materiálu 670/790 kg/m3, provedení buk</t>
    </r>
    <r>
      <rPr>
        <sz val="11"/>
        <rFont val="Calibri"/>
      </rPr>
      <t>. Podnož kovová bílá RAL 9016, svařovaná, nohy tvaru "U" z jeklu 40x40mm, tl. kovu min. 1,5mm, příčník jekl 60x30m, tl. kovu min.  1mm. Na příčnících jsou chromové distance tl. 12mm. Podélník tl. 60x30mm, tl. kovu min. 1,5mm, centrálně umístěný pod stolovou deskou.</t>
    </r>
    <r>
      <rPr>
        <sz val="11"/>
        <rFont val="Calibri"/>
        <family val="2"/>
        <charset val="238"/>
      </rPr>
      <t xml:space="preserve"> Plastové rektifikační patky na nohách stavitelné 0-12 mm. Spojení desky a podnože pomocí metrických šroubů.</t>
    </r>
  </si>
  <si>
    <r>
      <t>FZS - zasedací stůl 1200x800x730mm. Stolová deska LTD tl.</t>
    </r>
    <r>
      <rPr>
        <sz val="11"/>
        <rFont val="Calibri"/>
      </rPr>
      <t xml:space="preserve"> 25mm, ABS hrana 2mm, hustota materiálu 670/790 kg/m3, provedení buk. Podnož kovová bílá RAL 9016, nohy tvaru "U" z jeklu 40x40mm, tl. kovu min. 1 mm, horní vodorovný prvek je vyroben z jeklu 60x35mm tl.kovu min. 1,5mm, dva svařené spoje. Stolové nohy jsou spojené ocelovým nosníkem 60x30mm tl. kovu min. 1mm. Plastové rektifikační patky na nohách stavitelné</t>
    </r>
    <r>
      <rPr>
        <sz val="11"/>
        <rFont val="Calibri"/>
        <family val="2"/>
        <charset val="238"/>
      </rPr>
      <t xml:space="preserve"> 0-12 mm</t>
    </r>
    <r>
      <rPr>
        <sz val="11"/>
        <rFont val="Calibri"/>
      </rPr>
      <t xml:space="preserve">. Spojení desky a podnože pomocí metrických šroubů. </t>
    </r>
  </si>
  <si>
    <t xml:space="preserve">FZS - zasedací stůl 1400x800x725mm. Stolová deska LTD tl. 30mm, ABS hrana 2mm, hustota materiálu 670/790 kg/m3, provedení buk. Podnož kovová bílá RAL 9016, svařovaná, nohy tvaru "U" z jeklu 40x40mm, tl. kovu min. 1,5mm, příčník jekl 60x30m, tl. kovu min. 1mm. Na příčnících jsou chromové distance tl. 12mm. Podélníky tl. 60x30mm, tl. kovu min. 1,5mm, centrálně umístěné pod stolovou deskou. Plastové rektifikační patky na nohách stavitelné 0-12 mm. Spojení desky a podnože pomocí metrických šroubů. </t>
  </si>
  <si>
    <r>
      <t xml:space="preserve">FZS - pracovní stůl dvoumístný 3600x800x725mm. Stolová deska LTD tl. 30mm, ABS hrana 2mm, hustota materiálu 670/790 kg/m3, provedení buk. Podnož kovová bílá RAL 9016, svařovaná, nohy tvaru "U" z jeklu 40x40mm, tl. kovu min. 1,5mm, vnitřní nohy utopené společné pro oba stoly, příčník jekl 60x30m, tl. kovu min. 1mm. Na příčnících jsou chromové distance tl. 12mm. </t>
    </r>
    <r>
      <rPr>
        <sz val="11"/>
        <rFont val="Calibri"/>
      </rPr>
      <t xml:space="preserve">Podélníky tl. 60x30mm, tl. kovu min. 1,5mm, centrálně umístěné pod stolovou deskou. Plastové rektifikační patky na nohách stavitelné 0-12 mm. Spojení desky a podnože pomocí metrických šroubů. </t>
    </r>
  </si>
  <si>
    <t>FZS - designový zasedací stůl pro 6-8 osob 2100x1000x730mm, stolová deska LTD tl.30mm, ABS hrana 2mm, hustota materiálu 670/790 kg/m3,  provedení jilm. Podnož centrální chrom z kulaté ocelové základny o průměru 600mm, min. tl.5mm, připevněna  k ocelovému sloupu ve tvaru kužele se spodní částí o průměru 210mm a horní o průměru 160mm. Ocelový plech min. tl.3mm spojuje trubku podnože s deskou. Spojení desky a podnože pomocí metrických šroubů.</t>
  </si>
  <si>
    <t>FZS - Kontejner přístavný, 4 zásuvky, rozměry: 450x600(800)x725mm, min. 80% výsuv, blokace výsuvu více zásuvek,centrální zámek se dvěma skládacími klíči, úchytky hranaté bílé, rektifikace 15mm. Horní deska LTD 450x800x30mm, korpus a čílka LTD tl. 18mm s ABS hranami 1,5mm, hustota materiálu 670/790 kg/m3, korpus zásuvek DTD tl.12,5mm s PVC fólií, dno zásuvek MDF tl.8mm s PVC fólií. Dekor čílek zásuvek jilm, korpus bílá.</t>
  </si>
  <si>
    <t xml:space="preserve">Pracovní stůl rovný 1800x800x725mm, stolová deska LTD tl. 30mm, ABS hrana 2mm, hustota materiálu 670/790 kg/m3, provedení jilm. Podnož kovová bílá RAL 9016, svařovaná, nohy tvaru "U" z jeklu 40x40mm, tl. kovu min. 1,5mm, příčník jekl 60x30m, tl. kovu min. 1mm. Na příčnících jsou chromové distance tl. 12mm. Podélníky tl. 60x30mm, tl. kovu min. 1,5mm, centrálně umístěné pod stolovou deskou. Plastové rektifikační patky na nohách stavitelné 0-12 mm. Spojení desky a podnože pomocí metrických šroubů. </t>
  </si>
  <si>
    <t>Zasedací stůl 2000x1000x725mm, stolová deska LTD tl.25mm s ABS hranami 2mm, hustota materiálu 670/790 kg/m3, provedení buk. Podnož kovová rámová bílá RAL 9016, svařovaná, nohy tvaru "U" z jeklu 40x40mm, tl. kovu min. 1 mm, horní vodorovný prvek je vyroben z jeklu 60x35mm tl.kovu min. 1,5mm, dva svařené spoje. Stolové nohy jsou spojené ocelovým nosníkem 60x30mm tl. kovu min. 1mm. Plastové rektifikační patky na nohách stavitelné 0-12 mm. Spojení desky a podnože pomocí metrických šroubů.</t>
  </si>
  <si>
    <t>Zasedací stůl 2200x1000x725mm, stolová deska LTD tl.25mm s ABS hranami 2mm, hustota materiálu 670/790 kg/m3, provedení buk. Podnož kovová rámová bílá RAL 9016, svařovaná, nohy tvaru "U" z jeklu 40x40mm, tl. kovu min. 1 mm, horní vodorovný prvek je vyroben z jeklu 60x35mm tl.kovu min. 1,5mm, dva svařené spoje. Stolové nohy jsou spojené ocelovým nosníkem 60x30mm tl. kovu min. 1mm. Plastové rektifikační patky na nohách stavitelné 0-12 mm. Spojení desky a podnože pomocí metrických šroubů.</t>
  </si>
  <si>
    <r>
      <t>Univerzální stůl 4800x800x725mm. Stolová deska LTD tl. 30mm, ABS hrana 2mm, hustota materiálu 670/790 kg/m3, provedení buk. Podnož kovová bílá RAL 9016, svařovaná, nohy tvaru "U" z jeklu 40x40mm, tl. kovu min. 1,5mm, vnitřní nohy utopené společné pro sousedící stoly, příčník jekl 60x30m, tl. kovu min. 1mm. Na příčnících jsou chromové distance tl. 12mm. P</t>
    </r>
    <r>
      <rPr>
        <sz val="11"/>
        <rFont val="Calibri"/>
      </rPr>
      <t xml:space="preserve">odélníky tl. 60x30mm, tl. kovu min. 1,5mm, centrálně umístěné pod stolovou deskou. Plastové rektifikační patky na nohách stavitelné 0-12 mm. Spojení desky a podnože pomocí metrických šroubů.  </t>
    </r>
  </si>
  <si>
    <r>
      <t>Konferenční stůl 6</t>
    </r>
    <r>
      <rPr>
        <sz val="11"/>
        <rFont val="Calibri"/>
      </rPr>
      <t>00x1200mm, výška 420mm, kovová chromovaná podnož, ocelové hranaté nohy 50X50mm doplněné o šedé plastové rektifikační patky stavitelné 0-15mm. Nohy jsou spojeny obvodovým rámem z ocelový trubek 50x20mm. Odsazená stolová deska z bezpečnostního skla min. tl.10mm, stejná designová řada jako sezení.</t>
    </r>
  </si>
  <si>
    <r>
      <t>Konferenční stůl 6</t>
    </r>
    <r>
      <rPr>
        <sz val="11"/>
        <rFont val="Calibri"/>
      </rPr>
      <t>00x800mm, výška 420mm, kovová chromovaná podnož, ocelové hranaté nohy 50X50mm doplněné o šedé plastové rektifikační patky stavitelné 0-15mm. Nohy jsou spojeny obvodovým rámem z ocelový trubek 50x20mm. Odsazená stolová deska z bezpečnostního skla min. tl.10mm, stejná designová řada jako sezení.</t>
    </r>
  </si>
  <si>
    <t>Kontejner mobilní, 4 zásuvky z toho 1 tužkovník, rozměry: 420x560x585mm, min. 80% výsuv, blokace výsuvu více zásuvek, centrální zámek se dvěma skládacími klíči, úchytky hranaté bílé RAL9016, vložená kolečka. Korpus a čílka LTD tl. 18mm s ABS hranami 1,5mm, hustota materiálu 670/790 kg/m3, korpus zásuvek DTD tl.12,5mm s PVC fólií, dno zásuvek MDF tl.8mm s PVC fólií. Dekor čílek a půdy: buk, korpus: bílá.</t>
  </si>
  <si>
    <t>Kontejner mobilní, 4 zásuvky z toho 1 tužkovník, rozměry: 420x560x585mm, min. 80% výsuv, blokace výsuvu více zásuvek, centrální zámek se dvěma skládacími klíči, úchytky hranaté bílé RAL9016, vložená kolečka. Korpus a čílka LTD tl. 18mm s ABS hranami 1,5mm, hustota materiálu 670/790 kg/m3, korpus zásuvek DTD tl.12,5mm s PVC fólií, dno zásuvek MDF tl.8mm s PVC fólií. Dekor všech LTD: bílá.</t>
  </si>
  <si>
    <t>Skříň šířky 430mm, hloubka 450mm, výška 860mm, korpus LTD 18mm, ABS hrana v dekoru, záda 8mm a stavitelné police 25mm (stavitelnost po 32mm), hustota materiálu 670/790 kg/m3. V rozích kovové podpěry zabraňující prohnutí polic. Krycí půda tl. 18mm. Dvířka plná se zámkem na 2 police. Otevírání dveří min. 105 stupňů. Úchytky kovové, hranaté, bílé RAL9016. Dekor dvířek: buk ( jilm v m.č. 4.11),korpus: bílá</t>
  </si>
  <si>
    <t>Skříň šířky 900mm, hloubka 450mm, výška 2000mm, provedení lamino, tl. dna a boků 18mm, záda 8mm a stavitelné police 25mm (stavitelnost po 32mm). Dvířka plná v dolní části na 2 police, horní část dvířka sklo 3 police, půda tl. 25mm, hustota materiálu 670/790 kg/m3. Zámky se dvěma skládacími klíči. Otevírání dveří min. 95stupňů, rektifikace min. 15mm. Úchytky kovové, hranaté, bílé RAL9016. Dekor dvířek: buk, korpus: bílá.</t>
  </si>
  <si>
    <t>Kontejner mobilní, 4 zásuvky z toho 1 tužkovník, rozměry: 420x560x585mm, min. 80% výsuv, blokace výsuvu více zásuvek, centrální zámek se dvěma skládacími klíči, úchytky hranaté bílé RAL9016, vložená kolečka. Korpus a čílka LTD tl. 18mm s ABS hranami 1,5mm, hustota materiálu 670/790 kg/m3, korpus zásuvek DTD tl.12,5mm s PVC fólií, dno zásuvek MDF tl.8mm s PVC fólií. Dekor čílek a půdy: jilm, korpus: bílá.</t>
  </si>
  <si>
    <t>Skříňová sestava provedení LTD jilm, hrany ABS v dekoru, korpus bílý, tl. dna a boků 18mm, záda 8mm a stavitelné police 25mm (stavitelnost po 32mm), hustota materiálu 670/790 kg/m3. V rozích kovové podpěry zabraňující prohnutí polic. Dvířka plná v dolní části na 2 police, horní část dvířka přes 3 police ze min. 4mm mléčného skla vsazeného v hliníkovém rámu tl.20-18mm, zaoblené rohy. Otvírání dveří min. 105 stupňů. Zámky se dvěma skládacími klíči.  Úchytky kovové, hranaté bílé RAL9016. Rozměr skříňové sestavy 1720x450x2140mm. Nožky průměr 50mm, výška 150mm, prášková barva bílá, rektifikace, 6ks. Opláštění sestavy bílé: top tl.18mm po celé délce 1700 mm, šířka 450mm, boky tl. 18mm, délka 2158 x 450mm, kovový profil "L"u dna.</t>
  </si>
  <si>
    <t>Skříňová sestava provedení LTD jilm, korpus bílý, hrany ABS v dekoru, tl. dna a boků 18mm, záda 8mm a stavitelné police 25mm (stavitelnost po 32mm), hustota materiálu 670/790 kg/m3. V rozích kovové podpěry zabraňující prohnutí polic. Dvířka plná. Otvírání dveří min. 105 stupňů. Zámky se dvěma skládacími klíči. Úchytky kovové, hranaté bílé. Rozměr skříňové sestavy 1720x450x860mm. Nožky průměr 50mm, výška 150mm, prášková barva bílá, rektifikace, 6ks. Opláštění sestavy bílé: top tl.18mm po celé délce 1700 mm, šířka 450mm, boky tl. 18mm, délka 878 x 450mm, kovový profil "L"u dna.</t>
  </si>
  <si>
    <t>Skříňová sestava složená z 5 ks skříní. Provedení LTD jilm, korpus bílý, hrany ABS v dekoru, tl. dna a boků 18mm, záda 8mm a stavitelné police 25mm (stavitelnost po 32mm), hustota materiálu 670/790 kg/m3. V rozích kovové podpěry zabraňující prohnutí polic. Skříně boční 2ks- dveře plné, skříně prostřední 3ks- nika a 1 polička dvířka. Otvírání dveří min. 105 stupňů. Zámky se dvěma skládacími klíči. Úchytky kovové, hranaté, bílé. Rozměr skříňové sestavy 4300x450x1310 mm. Krycí top tl.18mm rozdělen na 2 ks o délce 1720mm a 2580mm, šířka 450mm, barva jilm.</t>
  </si>
  <si>
    <t>Šatní skříň, provedení LTD jilm, korpus bílý, hrany ABS v dekoru, tl. korpusu 18mm, záda 8mm, police 25mm, hustota materiálu 670/790 kg/m3. V rozích kovové podpěry zabraňující prohnutí polic. Otvírání dveří min. 105 stupňů. Úchytky kovové, hranaté bílé. Rozměr 860x450x2140mm. Krycí top tl.18mm délky 860 mm, šířka 450mm, barva jilm.</t>
  </si>
  <si>
    <t xml:space="preserve">ŠATNÍ SKŘÍŇKA s lavicí - čtyřdveřová šatní skíňka se svařovanou konstrukcí a moderním designem ventilačního systému. Výška 1800 x šířka 800 x hloubka 500mm. Standardní vybavení skříňky: lavice s nohami, tyč s háčky, samolepící štítek na jméno, cylindrický zámek nebo uzávěr pro vysicí zámek. Skíňky jsou vyráběny podle platné normy ISO 9001:2008 a ISO 14001:2004, jsou certifikovány a splňují bezpečnostní normy EU. </t>
  </si>
  <si>
    <t xml:space="preserve">ŠATNÍ SKŘÍŇKA s lavicí - šestidveřová šatní skíňka se svařovanou konstrukcí a moderním designem ventilačního systému. Výška 1800 x šířka 1200 x hloubka 500mm. Standardní vybavení skříňky: lavice s nohami, tyč s háčky, samolepící štítek na jméno, cylindrický zámek nebo uzávěr pro vysící zámek. Skíňky jsou vyráběny podle platné normy ISO 9001:2008 a ISO 14001:2004, jsou certifikovány a splňují bezpečnostní normy EU. </t>
  </si>
  <si>
    <t>KOVOVÝ REGÁL- regál s dělenou stojnou spojovanou spojkami, lakovaný, 6 polic z dřevotřísky, s výztuhou, nosnost police min. 150kg, rozměry: 1000x400x2000mm, celková nosnost min. 900kg.</t>
  </si>
  <si>
    <t xml:space="preserve">KOVOVÝ REGÁL- policový, bezšroubový montážní systém, nosnost police min. 130kg, výška regálu 1800 x šířka 600 x hloubka 400, 5 polic. </t>
  </si>
  <si>
    <t>SPISOVÁ SKŘÍŇ s křídlovými dveřmi, dvoudveřová kovová skříň, výška 1800 x šířka 950 x hloubka 400mm, 4x přestavitelná police, nosnost police min. 65kg, tříbodový rozvodový zámek se 2 klíči.</t>
  </si>
  <si>
    <t>Moderní židlička na bílé kovové podnoži, subtilní trubky, skořepina z bílého technopolymeru, stohovatelná,šířka 590mm, hloubka 540mm, výška 790mm, výška sedu 470mm, nosnost min. 110kg, testováno CATAS, stohovatelná</t>
  </si>
  <si>
    <r>
      <t>Konferenční židle, výška 860mm, šířka 515mm, hloubka sedáku 530mm. Chromovaný ocelový rám o průměru min. 11mm. Sedák i opěrák plastový, možnost výběru ze 4 barev. Kluzáky plastové Stohovatelnost min. 10ks. Maximální hmotnost 7kg.</t>
    </r>
    <r>
      <rPr>
        <sz val="11"/>
        <rFont val="Calibri"/>
        <family val="2"/>
        <charset val="238"/>
        <scheme val="minor"/>
      </rPr>
      <t xml:space="preserve"> </t>
    </r>
  </si>
  <si>
    <t>Konferenční židle, výška 860mm, šířka 515mm, hloubka sedáku 530mm. Chromovaný ocelový rám o průměru min. 11mm. Sedák plastový, možnost výběru ze 4 barev. Opěrák síťovaný, kluzáky plastové. Stohovatelnost min. 10ks. Maximální hmotnost 7kg.</t>
  </si>
  <si>
    <t xml:space="preserve">Konferenční židle s područkami, výška 860mm, šířka 575mm, hloubka sedáku 530mm. Chromovaný ocelový rám o průměru min. 11mm. Sedák plastový, možnost výběru ze 4 barev. Opěrák síťovaný, kluzáky plastové. Stohovatelnost min. 10ks. Maximální hmotnost 7,5kg. </t>
  </si>
  <si>
    <t xml:space="preserve">Křeslo, výška 610mm, šířka 920mm, hloubka 790mm. Vnitřní rám vyrobený ze smrkového masivního dřeva, MDF, dřevotřísky a bukové překližky. Polstrování vyrobeno z polyuretanové pěny vícenásobné tloušťky a hustoty. Sedák vyrobený z polyuretanové pěkny tl. 130mm a hustoty 25kg/m3.  Látka B01- 100% polyester, otěruvzdornost min. 100 000 cyklů, nehořlavost dle norem EN 1021 Part 1-2 EU. Podnož kulaté hliníkové nohy. Hmotnost max. 31kg. </t>
  </si>
  <si>
    <t>Kancelářská židle, výška 990-1110mm, šířka 660mm. Synchronní mechanika s možností nastavení pružnosti dle váhy uživatele, možnost uzamknutí v pěti polohách. Jedná se o originální mechaniku vyvinutou výhradně pro ergonomii požadované pracovní židle. Kříž pětiramenný  černý o průměru 640mm. Područky černé výškově stavitelné. Síťové čalounění opěradla z nylonu, bederní opěrka, sedadlo z polypropylenu vyztuženého ocelí, sedák z polyuretanové pěny, tloušťka 50mm, hustota 30kg/m3. Látka B01/222 antracit, složení 100% polyester, otěruvzdornost min. 100 000 cyklů, nehořlavost dle norem EN 1021 Part 1-2 EU. Maximální váha 12 kg, nosnost min. 160 kg, kolečka tvrdá na měkkou podlahu o průměru 50mm. Certifikáty - UNI EN1335.</t>
  </si>
  <si>
    <t>Konferenční stohovatelná židle s kolečky, Výška 830mm, šířka 470mm, hloubka sedáku 540mm. Chromovaná podnož, síťovaný opěrák, čalouněný sedák - B01 složení 100% polyester otěruvzdornost min. 100 000 cyklů, nehořlavost dle norem EN 1021 Part 1-2 EU. Područky černé, stohovatelnost min. 6ks. Certifikáty - UNI EN 13761, UNI EN 1022, UNI EN 1728.</t>
  </si>
  <si>
    <t xml:space="preserve">Kancelářská židle, výška 1030-1210mm, šířka 740mm. Synchronní mechanika vybavená systémem anti-shock a posuvem sedáku s možností uzamčení v pěti polohách. Jedná se o originální mechaniku vyvinutou výhradně pro ergonomii požadované pracovní židle. Kříž pětiramenný černý o průměru 700mm. Područky čermé výškově stavitelné s černou dotykovou podložkou. Výškově stavitelný opěrák z polypropylenu, vnitřní skořepina sedáku z bukového dřeva. Čalouěný sedák - vstřikovaná polyuretanová pěna, tl. 50mm, hustota 50kg/m3. Opěrák vstřikovaná polyuretanová pěna tl. 40mm, hustota 50kg/m3, látka B01 100% polyester, otěruvzdornost min. 100 000 cyklů, nehořlavost dle norem EN 1021 Part 1-2 EU. Maximální váha židle 16kg, nosnost min. 160 kg, kolečka tvrdá na měkkou podlahu o průměru 65mm. Certifikáty - UNI EN 1335, UNI EN 16139, UNI EN 1022, UNI EN 1728. </t>
  </si>
  <si>
    <t xml:space="preserve">Kancelářská židle, výška 1190-1320mm, šířka 740mm. Synchronní mechanika vybavená systémem anti-shock a posuvem sedáku s možností uzamčení v pěti polohách. Jedná se o originální mechaniku vyvinutou výhradně pro ergonomii požadované pracovní židle. Kříž pětiramenný chromovaný o průměru 700mm. Područky čermé výškově stavitelné s černou dotykovou podložkou. Výškově stavitelný opěrák z polypropylenu, vnitřní skořepina sedáku z bukového dřeva, výškově nastavitelná opěrka hlavy. Čalouněný sedák - vstřikovaná polyuretanová pěna, tl. 50mm, hustota 50kg/m3. Opěrák vstřikovaná polyuretanová pěna tl. 40mm, hustota 50kg/m3, látka B01 100% polyester, otěruvzdornost min. 100 000 cyklů, nehořlavost dle norem EN 1021 Part 1-2 EU. Maximální váha židle 16,5 kg, nosnost min. 160kg, kolečka tvrdá na měkkou podlahu o průměru 65mm. Certifikáty UNI EN 1335, UNI EN 16139, UNI EN 1022, UNI EN 1728. </t>
  </si>
  <si>
    <t>Konferenční židle s područkami, výška 860mm, šířka 515mm, hloubka sedáku 530mm. Chromovaný ocelový rám o průměru min. 11mm. Sedák čalouněný látka - B01 100% polyester, otěruvzdornost min. 100 000 cyklů, nehořlavost dle norem EN 1021 Part 1-2 EU. Opěrák síťovaný, kluzáky plastové. Stohovatelnost min. 8ks. Maximální hmotnost 7,1kg.</t>
  </si>
  <si>
    <r>
      <t xml:space="preserve">Konferenční židle, výška 795mm, šířka 550mm, hloubka sedáku 510mm. Chromovaný ocelový rám o průměru min. 12mm. Plastová skořepina tl. 8mm, čalouněný sedák i opěrák - látka B01 100% polyester, otěruvzdornost min. 100 000 cyklů, nehořlavost dle norem EN 1021 Part 1-2 EU. Kluzáky plastové. Stohovatelnost min. 6ks. Maximální hmotnost 7kg, nosnost min. 130kg. </t>
    </r>
    <r>
      <rPr>
        <sz val="11"/>
        <rFont val="Calibri"/>
        <family val="2"/>
        <charset val="238"/>
        <scheme val="minor"/>
      </rPr>
      <t>Certifikáty - UNI EN 16139, UNI EN 1022, UNI EN 1728.</t>
    </r>
    <r>
      <rPr>
        <sz val="11"/>
        <rFont val="Calibri"/>
        <family val="2"/>
        <scheme val="minor"/>
      </rPr>
      <t xml:space="preserve"> Více viz technický list.</t>
    </r>
  </si>
  <si>
    <t xml:space="preserve">Pohovka dvoumístná , výška 610mm, šířka 1480mm, hloubka 790mm. Vnitřní rám vyrobený ze smrkového masivního dřeva, MDF, dřevotřísky a bukové překližky. Polstrování vyrobeno z polyuretanové pěny vícenásobné tloušťky a hustoty. Sedák vyrobený z polyuretanové pěkny tl. 130mm a hustoty 25kg/m3.  Látka B01 - 100% polyester, otěruvzdornost min. 100 000 cyklů, nehořlavost dle norem EN 1021 Part 1-2 EU. Podnož kulaté hliníkové nohy. Hmotnost max. 36kg. </t>
  </si>
  <si>
    <t xml:space="preserve">Pohovka trojmístná, výška 610mm, šířka 2000mm, hloubka 790mm. Vnitřní rám vyrobený ze smrkového masivního dřeva, MDF, dřevotřísky a bukové překližky. Polstrování vyrobeno z polyuretanové pěny vícenásobné tloušťky a hustoty. Sedák vyrobený z polyuretanové pěkny tl. 130mm a hustoty 25kg/m3.  Látka B01 - 100% polyester, otěruvzdornost min. 100 000 cyklů, nehořlavost dle norem EN 1021 Part 1-2 EU. Podnož kulaté hliníkové nohy. Hmotnost max. 42kg. </t>
  </si>
  <si>
    <t>Odběrové křeslo na kolečkách s brzdami, základna křesla z oceli potažené bílým práškovým nátěrem, bezešvé čalounění - koženková standard line - tyrkysová, opěradlo regulované pomocí plynových pružin, nastavitelná opěrka nohou s plynovými pružinami, nastavitelné područky (sada), výška 55cm, délka 186cm, šířka 66cm, povolené zatížení min. 180kg, rozměr loketní opěrky 40x15cm, Nastavení úhlu opěrky nohou: 0 ° až 25°, nastavení úhlu loketní opěrky (horizontální) : 180°</t>
  </si>
  <si>
    <t>ZÁSOBNÍK NA TOALETNÍ PAPÍR, bílý ABS plast, zásobník na min. 2 malé role, ve stejné designové řadě ,jako jsou sanitární doplňky v daném technickém zázemí, zámek, průhledová část, snadné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</si>
</sst>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0.00\ &quot;Kč&quot;;\-#,##0.00\ &quot;Kč&quot;"/>
    <numFmt numFmtId="164" formatCode="_-* #,##0.00\ _K_č_-;\-* #,##0.00\ _K_č_-;_-* &quot;-&quot;??\ _K_č_-;_-@_-"/>
  </numFmts>
  <fonts count="10" x14ac:knownFonts="1">
    <font>
      <sz val="11"/>
      <name val="Calibri"/>
    </font>
    <font>
      <sz val="11"/>
      <color theme="1"/>
      <name val="Calibri"/>
      <family val="2"/>
      <charset val="238"/>
      <scheme val="minor"/>
    </font>
    <font>
      <b/>
      <sz val="20"/>
      <name val="Calibri"/>
      <family val="2"/>
      <charset val="238"/>
    </font>
    <font>
      <b/>
      <sz val="11"/>
      <name val="Calibri"/>
      <family val="2"/>
      <charset val="238"/>
    </font>
    <font>
      <sz val="11"/>
      <name val="Calibri"/>
      <family val="2"/>
      <charset val="238"/>
    </font>
    <font>
      <u/>
      <sz val="11"/>
      <color theme="10"/>
      <name val="Calibri"/>
      <family val="2"/>
      <charset val="238"/>
    </font>
    <font>
      <sz val="11"/>
      <color rgb="FFFF0000"/>
      <name val="Calibri"/>
      <family val="2"/>
      <charset val="238"/>
    </font>
    <font>
      <sz val="11"/>
      <name val="Calibri"/>
      <family val="2"/>
      <charset val="238"/>
      <scheme val="minor"/>
    </font>
    <font>
      <sz val="11"/>
      <name val="Calibri"/>
      <family val="2"/>
      <scheme val="minor"/>
    </font>
    <font>
      <b/>
      <sz val="11"/>
      <color rgb="FFFF0000"/>
      <name val="Calibri"/>
      <family val="2"/>
      <charset val="238"/>
    </font>
  </fonts>
  <fills count="5">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4" fillId="0" borderId="0" applyFont="0" applyFill="0" applyBorder="0" applyAlignment="0" applyProtection="0"/>
    <xf numFmtId="0" fontId="5" fillId="0" borderId="0" applyNumberFormat="0" applyFill="0" applyBorder="0" applyAlignment="0" applyProtection="0"/>
  </cellStyleXfs>
  <cellXfs count="62">
    <xf numFmtId="0" fontId="0" fillId="0" borderId="0" xfId="0"/>
    <xf numFmtId="0" fontId="3" fillId="2" borderId="1" xfId="0" applyFont="1" applyFill="1" applyBorder="1" applyAlignment="1">
      <alignment wrapText="1"/>
    </xf>
    <xf numFmtId="49" fontId="3" fillId="2" borderId="1" xfId="0" applyNumberFormat="1" applyFont="1" applyFill="1" applyBorder="1" applyAlignment="1">
      <alignment horizontal="center" wrapText="1"/>
    </xf>
    <xf numFmtId="0" fontId="3" fillId="2" borderId="1" xfId="0" applyFont="1" applyFill="1" applyBorder="1" applyAlignment="1">
      <alignment horizontal="center" wrapText="1"/>
    </xf>
    <xf numFmtId="0" fontId="0" fillId="0" borderId="0" xfId="0" applyAlignment="1">
      <alignment wrapText="1"/>
    </xf>
    <xf numFmtId="0" fontId="0" fillId="0" borderId="1" xfId="0" applyFill="1" applyBorder="1" applyAlignment="1">
      <alignment vertical="center"/>
    </xf>
    <xf numFmtId="49" fontId="4" fillId="0" borderId="1" xfId="0" applyNumberFormat="1"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5" fillId="0" borderId="1" xfId="2" applyFill="1" applyBorder="1" applyAlignment="1">
      <alignment horizontal="center" vertical="center" wrapText="1"/>
    </xf>
    <xf numFmtId="0" fontId="4" fillId="0" borderId="1" xfId="0" applyFont="1" applyFill="1" applyBorder="1" applyAlignment="1">
      <alignment horizontal="center" vertical="center"/>
    </xf>
    <xf numFmtId="7" fontId="0" fillId="0" borderId="1" xfId="1" applyNumberFormat="1" applyFont="1" applyFill="1" applyBorder="1" applyAlignment="1">
      <alignment vertical="center"/>
    </xf>
    <xf numFmtId="14" fontId="0" fillId="0" borderId="1" xfId="0" applyNumberFormat="1" applyFill="1" applyBorder="1" applyAlignment="1" applyProtection="1">
      <alignment vertical="center"/>
      <protection hidden="1"/>
    </xf>
    <xf numFmtId="14" fontId="0" fillId="0" borderId="1" xfId="0" applyNumberFormat="1" applyFill="1" applyBorder="1" applyAlignment="1" applyProtection="1">
      <alignment horizontal="center" vertical="center"/>
      <protection hidden="1"/>
    </xf>
    <xf numFmtId="0" fontId="0" fillId="0" borderId="0" xfId="0" applyFill="1" applyAlignment="1">
      <alignment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7" fontId="0" fillId="3" borderId="1" xfId="1" applyNumberFormat="1" applyFont="1" applyFill="1" applyBorder="1" applyAlignment="1">
      <alignment vertical="center"/>
    </xf>
    <xf numFmtId="0" fontId="4" fillId="4" borderId="1" xfId="0" applyFont="1" applyFill="1" applyBorder="1" applyAlignment="1">
      <alignment vertical="center" wrapText="1"/>
    </xf>
    <xf numFmtId="0" fontId="4" fillId="0" borderId="1" xfId="0" applyFont="1" applyFill="1" applyBorder="1" applyAlignment="1">
      <alignment horizontal="center" vertical="center" wrapText="1"/>
    </xf>
    <xf numFmtId="0" fontId="0" fillId="0" borderId="1" xfId="0" applyBorder="1" applyAlignment="1">
      <alignment vertical="center" wrapText="1"/>
    </xf>
    <xf numFmtId="0" fontId="8" fillId="0" borderId="1" xfId="0" applyFont="1" applyBorder="1" applyAlignment="1">
      <alignment vertical="center" wrapText="1"/>
    </xf>
    <xf numFmtId="0" fontId="6" fillId="0" borderId="1" xfId="0" applyFont="1" applyFill="1" applyBorder="1" applyAlignment="1">
      <alignment horizontal="center" vertical="center"/>
    </xf>
    <xf numFmtId="14" fontId="4" fillId="0" borderId="1" xfId="0" applyNumberFormat="1" applyFont="1" applyFill="1" applyBorder="1" applyAlignment="1" applyProtection="1">
      <alignment vertical="center"/>
      <protection hidden="1"/>
    </xf>
    <xf numFmtId="14" fontId="4" fillId="0" borderId="1" xfId="0" applyNumberFormat="1" applyFont="1" applyFill="1" applyBorder="1" applyAlignment="1" applyProtection="1">
      <alignment horizontal="center" vertical="center"/>
      <protection hidden="1"/>
    </xf>
    <xf numFmtId="0" fontId="6" fillId="0" borderId="0" xfId="0" applyFont="1" applyFill="1" applyAlignment="1">
      <alignment vertical="center"/>
    </xf>
    <xf numFmtId="0" fontId="0" fillId="0" borderId="0" xfId="0" applyFill="1" applyBorder="1" applyAlignment="1">
      <alignment vertical="center"/>
    </xf>
    <xf numFmtId="49" fontId="4" fillId="0" borderId="0" xfId="0" applyNumberFormat="1"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4" fillId="0" borderId="0" xfId="0" applyFont="1" applyFill="1" applyBorder="1" applyAlignment="1">
      <alignment horizontal="center" vertical="center"/>
    </xf>
    <xf numFmtId="164" fontId="0" fillId="0" borderId="0" xfId="1" applyFont="1" applyFill="1" applyBorder="1" applyAlignment="1">
      <alignment vertical="center"/>
    </xf>
    <xf numFmtId="164" fontId="4" fillId="0" borderId="0" xfId="1" applyFont="1" applyFill="1" applyBorder="1" applyAlignment="1">
      <alignment vertical="center"/>
    </xf>
    <xf numFmtId="14" fontId="0" fillId="0" borderId="0" xfId="0" applyNumberFormat="1" applyFill="1" applyBorder="1" applyAlignment="1" applyProtection="1">
      <alignment vertical="center"/>
      <protection hidden="1"/>
    </xf>
    <xf numFmtId="14" fontId="0" fillId="0" borderId="0" xfId="0" applyNumberFormat="1" applyFill="1" applyBorder="1" applyAlignment="1" applyProtection="1">
      <alignment horizontal="center" vertical="center"/>
      <protection hidden="1"/>
    </xf>
    <xf numFmtId="0" fontId="4" fillId="0" borderId="0" xfId="0" applyFont="1" applyFill="1" applyBorder="1" applyAlignment="1">
      <alignment vertical="center"/>
    </xf>
    <xf numFmtId="49" fontId="4" fillId="0" borderId="0" xfId="0" applyNumberFormat="1" applyFont="1" applyFill="1" applyBorder="1" applyAlignment="1">
      <alignment horizontal="center" wrapText="1"/>
    </xf>
    <xf numFmtId="0" fontId="0" fillId="0" borderId="0" xfId="0" applyFill="1" applyAlignment="1">
      <alignment horizontal="center" wrapText="1"/>
    </xf>
    <xf numFmtId="164" fontId="0" fillId="0" borderId="0" xfId="1" applyFont="1" applyFill="1"/>
    <xf numFmtId="0" fontId="0" fillId="0" borderId="0" xfId="0" applyFill="1" applyAlignment="1">
      <alignment horizontal="center"/>
    </xf>
    <xf numFmtId="0" fontId="0" fillId="0" borderId="0" xfId="0" applyFill="1"/>
    <xf numFmtId="0" fontId="0" fillId="0" borderId="0" xfId="0" applyAlignment="1">
      <alignment horizontal="center" wrapText="1"/>
    </xf>
    <xf numFmtId="0" fontId="0" fillId="0" borderId="0" xfId="0" applyAlignment="1">
      <alignment horizontal="center"/>
    </xf>
    <xf numFmtId="164" fontId="3" fillId="0" borderId="0" xfId="1" applyFont="1" applyFill="1" applyAlignment="1"/>
    <xf numFmtId="7" fontId="3" fillId="0" borderId="0" xfId="0" applyNumberFormat="1" applyFont="1" applyFill="1"/>
    <xf numFmtId="7" fontId="3" fillId="0" borderId="0" xfId="0" applyNumberFormat="1" applyFont="1"/>
    <xf numFmtId="0" fontId="3" fillId="0" borderId="0" xfId="0" applyFont="1" applyAlignment="1">
      <alignment horizontal="center"/>
    </xf>
    <xf numFmtId="0" fontId="3" fillId="0" borderId="0" xfId="0" applyFont="1"/>
    <xf numFmtId="49" fontId="0" fillId="0" borderId="0" xfId="0" applyNumberFormat="1" applyAlignment="1">
      <alignment horizontal="center"/>
    </xf>
    <xf numFmtId="7" fontId="9" fillId="0" borderId="0" xfId="0" applyNumberFormat="1" applyFont="1" applyFill="1"/>
    <xf numFmtId="164" fontId="0" fillId="0" borderId="0" xfId="1" applyFont="1" applyFill="1" applyAlignment="1"/>
    <xf numFmtId="0" fontId="4" fillId="0" borderId="0" xfId="0" applyFont="1" applyFill="1" applyAlignment="1">
      <alignment horizontal="center"/>
    </xf>
    <xf numFmtId="164" fontId="6" fillId="0" borderId="0" xfId="1" applyFont="1" applyFill="1"/>
    <xf numFmtId="7" fontId="0" fillId="0" borderId="0" xfId="0" applyNumberFormat="1"/>
    <xf numFmtId="0" fontId="3" fillId="0" borderId="1" xfId="0" applyFont="1" applyFill="1" applyBorder="1" applyAlignment="1">
      <alignment vertical="center" wrapText="1"/>
    </xf>
    <xf numFmtId="164" fontId="0" fillId="0" borderId="1" xfId="1" applyFont="1" applyFill="1" applyBorder="1" applyAlignment="1">
      <alignment vertical="center"/>
    </xf>
    <xf numFmtId="7" fontId="3" fillId="0" borderId="1" xfId="1" applyNumberFormat="1" applyFont="1" applyFill="1" applyBorder="1" applyAlignment="1">
      <alignment vertical="center"/>
    </xf>
    <xf numFmtId="7" fontId="0" fillId="0" borderId="1" xfId="0" applyNumberFormat="1" applyFill="1" applyBorder="1" applyAlignment="1">
      <alignment vertical="center"/>
    </xf>
    <xf numFmtId="0" fontId="6" fillId="0" borderId="1" xfId="0" applyFont="1" applyFill="1" applyBorder="1" applyAlignment="1">
      <alignment vertical="center"/>
    </xf>
    <xf numFmtId="0" fontId="1" fillId="0" borderId="1" xfId="0" applyFont="1" applyFill="1" applyBorder="1" applyAlignment="1">
      <alignment vertical="top" wrapText="1"/>
    </xf>
    <xf numFmtId="0" fontId="1" fillId="0" borderId="1" xfId="0" applyFont="1" applyBorder="1" applyAlignment="1">
      <alignment vertical="center" wrapText="1"/>
    </xf>
    <xf numFmtId="0" fontId="2" fillId="0" borderId="1" xfId="0" applyFont="1" applyBorder="1" applyAlignment="1">
      <alignment horizontal="center"/>
    </xf>
  </cellXfs>
  <cellStyles count="3">
    <cellStyle name="Čárka" xfId="1" builtinId="3"/>
    <cellStyle name="Hypertextový odkaz" xfId="2" builtinId="8"/>
    <cellStyle name="Normální"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emf"/><Relationship Id="rId117" Type="http://schemas.openxmlformats.org/officeDocument/2006/relationships/image" Target="../media/image76.png"/><Relationship Id="rId21" Type="http://schemas.openxmlformats.org/officeDocument/2006/relationships/image" Target="../media/image21.emf"/><Relationship Id="rId42" Type="http://schemas.openxmlformats.org/officeDocument/2006/relationships/image" Target="../media/image36.png"/><Relationship Id="rId47" Type="http://schemas.microsoft.com/office/2007/relationships/hdphoto" Target="../media/hdphoto9.wdp"/><Relationship Id="rId63" Type="http://schemas.microsoft.com/office/2007/relationships/hdphoto" Target="../media/hdphoto15.wdp"/><Relationship Id="rId68" Type="http://schemas.openxmlformats.org/officeDocument/2006/relationships/image" Target="../media/image51.png"/><Relationship Id="rId84" Type="http://schemas.openxmlformats.org/officeDocument/2006/relationships/image" Target="../media/image59.png"/><Relationship Id="rId89" Type="http://schemas.microsoft.com/office/2007/relationships/hdphoto" Target="../media/hdphoto28.wdp"/><Relationship Id="rId112" Type="http://schemas.openxmlformats.org/officeDocument/2006/relationships/image" Target="../media/image73.png"/><Relationship Id="rId16" Type="http://schemas.openxmlformats.org/officeDocument/2006/relationships/image" Target="../media/image16.emf"/><Relationship Id="rId107" Type="http://schemas.microsoft.com/office/2007/relationships/hdphoto" Target="../media/hdphoto37.wdp"/><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1.png"/><Relationship Id="rId37" Type="http://schemas.microsoft.com/office/2007/relationships/hdphoto" Target="../media/hdphoto4.wdp"/><Relationship Id="rId40" Type="http://schemas.openxmlformats.org/officeDocument/2006/relationships/image" Target="../media/image35.png"/><Relationship Id="rId45" Type="http://schemas.microsoft.com/office/2007/relationships/hdphoto" Target="../media/hdphoto8.wdp"/><Relationship Id="rId53" Type="http://schemas.openxmlformats.org/officeDocument/2006/relationships/image" Target="../media/image43.png"/><Relationship Id="rId58" Type="http://schemas.microsoft.com/office/2007/relationships/hdphoto" Target="../media/hdphoto13.wdp"/><Relationship Id="rId66" Type="http://schemas.openxmlformats.org/officeDocument/2006/relationships/image" Target="../media/image50.png"/><Relationship Id="rId74" Type="http://schemas.openxmlformats.org/officeDocument/2006/relationships/image" Target="../media/image54.png"/><Relationship Id="rId79" Type="http://schemas.microsoft.com/office/2007/relationships/hdphoto" Target="../media/hdphoto23.wdp"/><Relationship Id="rId87" Type="http://schemas.microsoft.com/office/2007/relationships/hdphoto" Target="../media/hdphoto27.wdp"/><Relationship Id="rId102" Type="http://schemas.openxmlformats.org/officeDocument/2006/relationships/image" Target="../media/image68.png"/><Relationship Id="rId110" Type="http://schemas.openxmlformats.org/officeDocument/2006/relationships/image" Target="../media/image72.png"/><Relationship Id="rId115" Type="http://schemas.openxmlformats.org/officeDocument/2006/relationships/image" Target="../media/image75.png"/><Relationship Id="rId5" Type="http://schemas.openxmlformats.org/officeDocument/2006/relationships/image" Target="../media/image5.emf"/><Relationship Id="rId61" Type="http://schemas.microsoft.com/office/2007/relationships/hdphoto" Target="../media/hdphoto14.wdp"/><Relationship Id="rId82" Type="http://schemas.openxmlformats.org/officeDocument/2006/relationships/image" Target="../media/image58.png"/><Relationship Id="rId90" Type="http://schemas.openxmlformats.org/officeDocument/2006/relationships/image" Target="../media/image62.png"/><Relationship Id="rId95" Type="http://schemas.microsoft.com/office/2007/relationships/hdphoto" Target="../media/hdphoto31.wdp"/><Relationship Id="rId19" Type="http://schemas.openxmlformats.org/officeDocument/2006/relationships/image" Target="../media/image1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png"/><Relationship Id="rId35" Type="http://schemas.microsoft.com/office/2007/relationships/hdphoto" Target="../media/hdphoto3.wdp"/><Relationship Id="rId43" Type="http://schemas.microsoft.com/office/2007/relationships/hdphoto" Target="../media/hdphoto7.wdp"/><Relationship Id="rId48" Type="http://schemas.openxmlformats.org/officeDocument/2006/relationships/image" Target="../media/image39.png"/><Relationship Id="rId56" Type="http://schemas.microsoft.com/office/2007/relationships/hdphoto" Target="../media/hdphoto12.wdp"/><Relationship Id="rId64" Type="http://schemas.openxmlformats.org/officeDocument/2006/relationships/image" Target="../media/image49.png"/><Relationship Id="rId69" Type="http://schemas.microsoft.com/office/2007/relationships/hdphoto" Target="../media/hdphoto18.wdp"/><Relationship Id="rId77" Type="http://schemas.microsoft.com/office/2007/relationships/hdphoto" Target="../media/hdphoto22.wdp"/><Relationship Id="rId100" Type="http://schemas.openxmlformats.org/officeDocument/2006/relationships/image" Target="../media/image67.png"/><Relationship Id="rId105" Type="http://schemas.microsoft.com/office/2007/relationships/hdphoto" Target="../media/hdphoto36.wdp"/><Relationship Id="rId113" Type="http://schemas.microsoft.com/office/2007/relationships/hdphoto" Target="../media/hdphoto40.wdp"/><Relationship Id="rId118" Type="http://schemas.microsoft.com/office/2007/relationships/hdphoto" Target="../media/hdphoto42.wdp"/><Relationship Id="rId8" Type="http://schemas.openxmlformats.org/officeDocument/2006/relationships/image" Target="../media/image8.emf"/><Relationship Id="rId51" Type="http://schemas.microsoft.com/office/2007/relationships/hdphoto" Target="../media/hdphoto10.wdp"/><Relationship Id="rId72" Type="http://schemas.openxmlformats.org/officeDocument/2006/relationships/image" Target="../media/image53.png"/><Relationship Id="rId80" Type="http://schemas.openxmlformats.org/officeDocument/2006/relationships/image" Target="../media/image57.png"/><Relationship Id="rId85" Type="http://schemas.microsoft.com/office/2007/relationships/hdphoto" Target="../media/hdphoto26.wdp"/><Relationship Id="rId93" Type="http://schemas.microsoft.com/office/2007/relationships/hdphoto" Target="../media/hdphoto30.wdp"/><Relationship Id="rId98" Type="http://schemas.openxmlformats.org/officeDocument/2006/relationships/image" Target="../media/image66.png"/><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microsoft.com/office/2007/relationships/hdphoto" Target="../media/hdphoto2.wdp"/><Relationship Id="rId38" Type="http://schemas.openxmlformats.org/officeDocument/2006/relationships/image" Target="../media/image34.png"/><Relationship Id="rId46" Type="http://schemas.openxmlformats.org/officeDocument/2006/relationships/image" Target="../media/image38.png"/><Relationship Id="rId59" Type="http://schemas.openxmlformats.org/officeDocument/2006/relationships/image" Target="../media/image46.png"/><Relationship Id="rId67" Type="http://schemas.microsoft.com/office/2007/relationships/hdphoto" Target="../media/hdphoto17.wdp"/><Relationship Id="rId103" Type="http://schemas.microsoft.com/office/2007/relationships/hdphoto" Target="../media/hdphoto35.wdp"/><Relationship Id="rId108" Type="http://schemas.openxmlformats.org/officeDocument/2006/relationships/image" Target="../media/image71.png"/><Relationship Id="rId116" Type="http://schemas.microsoft.com/office/2007/relationships/hdphoto" Target="../media/hdphoto41.wdp"/><Relationship Id="rId20" Type="http://schemas.openxmlformats.org/officeDocument/2006/relationships/image" Target="../media/image20.emf"/><Relationship Id="rId41" Type="http://schemas.microsoft.com/office/2007/relationships/hdphoto" Target="../media/hdphoto6.wdp"/><Relationship Id="rId54" Type="http://schemas.microsoft.com/office/2007/relationships/hdphoto" Target="../media/hdphoto11.wdp"/><Relationship Id="rId62" Type="http://schemas.openxmlformats.org/officeDocument/2006/relationships/image" Target="../media/image48.png"/><Relationship Id="rId70" Type="http://schemas.openxmlformats.org/officeDocument/2006/relationships/image" Target="../media/image52.png"/><Relationship Id="rId75" Type="http://schemas.microsoft.com/office/2007/relationships/hdphoto" Target="../media/hdphoto21.wdp"/><Relationship Id="rId83" Type="http://schemas.microsoft.com/office/2007/relationships/hdphoto" Target="../media/hdphoto25.wdp"/><Relationship Id="rId88" Type="http://schemas.openxmlformats.org/officeDocument/2006/relationships/image" Target="../media/image61.png"/><Relationship Id="rId91" Type="http://schemas.microsoft.com/office/2007/relationships/hdphoto" Target="../media/hdphoto29.wdp"/><Relationship Id="rId96" Type="http://schemas.openxmlformats.org/officeDocument/2006/relationships/image" Target="../media/image65.png"/><Relationship Id="rId111" Type="http://schemas.microsoft.com/office/2007/relationships/hdphoto" Target="../media/hdphoto39.wdp"/><Relationship Id="rId1" Type="http://schemas.openxmlformats.org/officeDocument/2006/relationships/image" Target="../media/image1.emf"/><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3.png"/><Relationship Id="rId49" Type="http://schemas.openxmlformats.org/officeDocument/2006/relationships/image" Target="../media/image40.png"/><Relationship Id="rId57" Type="http://schemas.openxmlformats.org/officeDocument/2006/relationships/image" Target="../media/image45.png"/><Relationship Id="rId106" Type="http://schemas.openxmlformats.org/officeDocument/2006/relationships/image" Target="../media/image70.png"/><Relationship Id="rId114" Type="http://schemas.openxmlformats.org/officeDocument/2006/relationships/image" Target="../media/image74.jpg"/><Relationship Id="rId10" Type="http://schemas.openxmlformats.org/officeDocument/2006/relationships/image" Target="../media/image10.emf"/><Relationship Id="rId31" Type="http://schemas.microsoft.com/office/2007/relationships/hdphoto" Target="../media/hdphoto1.wdp"/><Relationship Id="rId44" Type="http://schemas.openxmlformats.org/officeDocument/2006/relationships/image" Target="../media/image37.png"/><Relationship Id="rId52" Type="http://schemas.openxmlformats.org/officeDocument/2006/relationships/image" Target="../media/image42.png"/><Relationship Id="rId60" Type="http://schemas.openxmlformats.org/officeDocument/2006/relationships/image" Target="../media/image47.png"/><Relationship Id="rId65" Type="http://schemas.microsoft.com/office/2007/relationships/hdphoto" Target="../media/hdphoto16.wdp"/><Relationship Id="rId73" Type="http://schemas.microsoft.com/office/2007/relationships/hdphoto" Target="../media/hdphoto20.wdp"/><Relationship Id="rId78" Type="http://schemas.openxmlformats.org/officeDocument/2006/relationships/image" Target="../media/image56.png"/><Relationship Id="rId81" Type="http://schemas.microsoft.com/office/2007/relationships/hdphoto" Target="../media/hdphoto24.wdp"/><Relationship Id="rId86" Type="http://schemas.openxmlformats.org/officeDocument/2006/relationships/image" Target="../media/image60.png"/><Relationship Id="rId94" Type="http://schemas.openxmlformats.org/officeDocument/2006/relationships/image" Target="../media/image64.png"/><Relationship Id="rId99" Type="http://schemas.microsoft.com/office/2007/relationships/hdphoto" Target="../media/hdphoto33.wdp"/><Relationship Id="rId101" Type="http://schemas.microsoft.com/office/2007/relationships/hdphoto" Target="../media/hdphoto34.wdp"/><Relationship Id="rId4" Type="http://schemas.openxmlformats.org/officeDocument/2006/relationships/image" Target="../media/image4.emf"/><Relationship Id="rId9" Type="http://schemas.openxmlformats.org/officeDocument/2006/relationships/image" Target="../media/image9.emf"/><Relationship Id="rId13" Type="http://schemas.openxmlformats.org/officeDocument/2006/relationships/image" Target="../media/image13.emf"/><Relationship Id="rId18" Type="http://schemas.openxmlformats.org/officeDocument/2006/relationships/image" Target="../media/image18.emf"/><Relationship Id="rId39" Type="http://schemas.microsoft.com/office/2007/relationships/hdphoto" Target="../media/hdphoto5.wdp"/><Relationship Id="rId109" Type="http://schemas.microsoft.com/office/2007/relationships/hdphoto" Target="../media/hdphoto38.wdp"/><Relationship Id="rId34" Type="http://schemas.openxmlformats.org/officeDocument/2006/relationships/image" Target="../media/image32.png"/><Relationship Id="rId50" Type="http://schemas.openxmlformats.org/officeDocument/2006/relationships/image" Target="../media/image41.png"/><Relationship Id="rId55" Type="http://schemas.openxmlformats.org/officeDocument/2006/relationships/image" Target="../media/image44.png"/><Relationship Id="rId76" Type="http://schemas.openxmlformats.org/officeDocument/2006/relationships/image" Target="../media/image55.png"/><Relationship Id="rId97" Type="http://schemas.microsoft.com/office/2007/relationships/hdphoto" Target="../media/hdphoto32.wdp"/><Relationship Id="rId104" Type="http://schemas.openxmlformats.org/officeDocument/2006/relationships/image" Target="../media/image69.png"/><Relationship Id="rId7" Type="http://schemas.openxmlformats.org/officeDocument/2006/relationships/image" Target="../media/image7.emf"/><Relationship Id="rId71" Type="http://schemas.microsoft.com/office/2007/relationships/hdphoto" Target="../media/hdphoto19.wdp"/><Relationship Id="rId92" Type="http://schemas.openxmlformats.org/officeDocument/2006/relationships/image" Target="../media/image63.png"/><Relationship Id="rId2" Type="http://schemas.openxmlformats.org/officeDocument/2006/relationships/image" Target="../media/image2.emf"/><Relationship Id="rId29" Type="http://schemas.openxmlformats.org/officeDocument/2006/relationships/image" Target="../media/image29.emf"/></Relationships>
</file>

<file path=xl/drawings/drawing1.xml><?xml version="1.0" encoding="utf-8"?>
<xdr:wsDr xmlns:xdr="http://schemas.openxmlformats.org/drawingml/2006/spreadsheetDrawing" xmlns:a="http://schemas.openxmlformats.org/drawingml/2006/main">
  <xdr:twoCellAnchor editAs="oneCell">
    <xdr:from>
      <xdr:col>4</xdr:col>
      <xdr:colOff>114300</xdr:colOff>
      <xdr:row>5</xdr:row>
      <xdr:rowOff>266700</xdr:rowOff>
    </xdr:from>
    <xdr:to>
      <xdr:col>4</xdr:col>
      <xdr:colOff>1542415</xdr:colOff>
      <xdr:row>5</xdr:row>
      <xdr:rowOff>1505585</xdr:rowOff>
    </xdr:to>
    <xdr:pic>
      <xdr:nvPicPr>
        <xdr:cNvPr id="2" name="Obrázek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0" y="3324225"/>
          <a:ext cx="1428115" cy="1238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107950</xdr:colOff>
      <xdr:row>6</xdr:row>
      <xdr:rowOff>349250</xdr:rowOff>
    </xdr:from>
    <xdr:to>
      <xdr:col>4</xdr:col>
      <xdr:colOff>1545590</xdr:colOff>
      <xdr:row>6</xdr:row>
      <xdr:rowOff>1578610</xdr:rowOff>
    </xdr:to>
    <xdr:pic>
      <xdr:nvPicPr>
        <xdr:cNvPr id="3" name="Obrázek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3400" y="5502275"/>
          <a:ext cx="1437640" cy="1229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165100</xdr:colOff>
      <xdr:row>7</xdr:row>
      <xdr:rowOff>88900</xdr:rowOff>
    </xdr:from>
    <xdr:to>
      <xdr:col>4</xdr:col>
      <xdr:colOff>1619885</xdr:colOff>
      <xdr:row>7</xdr:row>
      <xdr:rowOff>1159510</xdr:rowOff>
    </xdr:to>
    <xdr:pic>
      <xdr:nvPicPr>
        <xdr:cNvPr id="4" name="Obrázek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0550" y="7337425"/>
          <a:ext cx="1454785" cy="1070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476250</xdr:colOff>
      <xdr:row>7</xdr:row>
      <xdr:rowOff>1301750</xdr:rowOff>
    </xdr:from>
    <xdr:to>
      <xdr:col>4</xdr:col>
      <xdr:colOff>1126490</xdr:colOff>
      <xdr:row>7</xdr:row>
      <xdr:rowOff>1812290</xdr:rowOff>
    </xdr:to>
    <xdr:pic>
      <xdr:nvPicPr>
        <xdr:cNvPr id="5" name="Obrázek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1700" y="8550275"/>
          <a:ext cx="650240" cy="510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215900</xdr:colOff>
      <xdr:row>8</xdr:row>
      <xdr:rowOff>88900</xdr:rowOff>
    </xdr:from>
    <xdr:to>
      <xdr:col>4</xdr:col>
      <xdr:colOff>1619885</xdr:colOff>
      <xdr:row>8</xdr:row>
      <xdr:rowOff>1161415</xdr:rowOff>
    </xdr:to>
    <xdr:pic>
      <xdr:nvPicPr>
        <xdr:cNvPr id="6" name="Obrázek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21350" y="9623425"/>
          <a:ext cx="1403985" cy="1072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501650</xdr:colOff>
      <xdr:row>8</xdr:row>
      <xdr:rowOff>1193800</xdr:rowOff>
    </xdr:from>
    <xdr:to>
      <xdr:col>4</xdr:col>
      <xdr:colOff>1159510</xdr:colOff>
      <xdr:row>8</xdr:row>
      <xdr:rowOff>1694815</xdr:rowOff>
    </xdr:to>
    <xdr:pic>
      <xdr:nvPicPr>
        <xdr:cNvPr id="7" name="Obrázek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7100" y="10728325"/>
          <a:ext cx="657860" cy="501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184150</xdr:colOff>
      <xdr:row>9</xdr:row>
      <xdr:rowOff>171450</xdr:rowOff>
    </xdr:from>
    <xdr:to>
      <xdr:col>4</xdr:col>
      <xdr:colOff>1600200</xdr:colOff>
      <xdr:row>9</xdr:row>
      <xdr:rowOff>1272540</xdr:rowOff>
    </xdr:to>
    <xdr:pic>
      <xdr:nvPicPr>
        <xdr:cNvPr id="8" name="Obrázek 7">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89600" y="11801475"/>
          <a:ext cx="1416050" cy="1101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406400</xdr:colOff>
      <xdr:row>9</xdr:row>
      <xdr:rowOff>1009650</xdr:rowOff>
    </xdr:from>
    <xdr:to>
      <xdr:col>4</xdr:col>
      <xdr:colOff>1047115</xdr:colOff>
      <xdr:row>9</xdr:row>
      <xdr:rowOff>1524000</xdr:rowOff>
    </xdr:to>
    <xdr:pic>
      <xdr:nvPicPr>
        <xdr:cNvPr id="9" name="Obrázek 8">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11850" y="12639675"/>
          <a:ext cx="640715"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184150</xdr:colOff>
      <xdr:row>10</xdr:row>
      <xdr:rowOff>107950</xdr:rowOff>
    </xdr:from>
    <xdr:to>
      <xdr:col>4</xdr:col>
      <xdr:colOff>1621790</xdr:colOff>
      <xdr:row>10</xdr:row>
      <xdr:rowOff>1237615</xdr:rowOff>
    </xdr:to>
    <xdr:pic>
      <xdr:nvPicPr>
        <xdr:cNvPr id="10" name="Obrázek 9">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89600" y="14023975"/>
          <a:ext cx="1437640" cy="1129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508000</xdr:colOff>
      <xdr:row>10</xdr:row>
      <xdr:rowOff>1066800</xdr:rowOff>
    </xdr:from>
    <xdr:to>
      <xdr:col>4</xdr:col>
      <xdr:colOff>1158240</xdr:colOff>
      <xdr:row>10</xdr:row>
      <xdr:rowOff>1577340</xdr:rowOff>
    </xdr:to>
    <xdr:pic>
      <xdr:nvPicPr>
        <xdr:cNvPr id="11" name="Obrázek 10">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13450" y="14982825"/>
          <a:ext cx="650240" cy="510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139700</xdr:colOff>
      <xdr:row>11</xdr:row>
      <xdr:rowOff>342900</xdr:rowOff>
    </xdr:from>
    <xdr:to>
      <xdr:col>4</xdr:col>
      <xdr:colOff>1577340</xdr:colOff>
      <xdr:row>11</xdr:row>
      <xdr:rowOff>1581785</xdr:rowOff>
    </xdr:to>
    <xdr:pic>
      <xdr:nvPicPr>
        <xdr:cNvPr id="12" name="Obrázek 11">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5150" y="16354425"/>
          <a:ext cx="1437640" cy="12388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279400</xdr:colOff>
      <xdr:row>12</xdr:row>
      <xdr:rowOff>127000</xdr:rowOff>
    </xdr:from>
    <xdr:to>
      <xdr:col>4</xdr:col>
      <xdr:colOff>1581785</xdr:colOff>
      <xdr:row>12</xdr:row>
      <xdr:rowOff>1079500</xdr:rowOff>
    </xdr:to>
    <xdr:pic>
      <xdr:nvPicPr>
        <xdr:cNvPr id="13" name="Obrázek 12">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784850" y="18234025"/>
          <a:ext cx="130238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539750</xdr:colOff>
      <xdr:row>12</xdr:row>
      <xdr:rowOff>1143000</xdr:rowOff>
    </xdr:from>
    <xdr:to>
      <xdr:col>4</xdr:col>
      <xdr:colOff>1197610</xdr:colOff>
      <xdr:row>12</xdr:row>
      <xdr:rowOff>1653540</xdr:rowOff>
    </xdr:to>
    <xdr:pic>
      <xdr:nvPicPr>
        <xdr:cNvPr id="14" name="Obrázek 13">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45200" y="19250025"/>
          <a:ext cx="657860" cy="510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171450</xdr:colOff>
      <xdr:row>13</xdr:row>
      <xdr:rowOff>63500</xdr:rowOff>
    </xdr:from>
    <xdr:to>
      <xdr:col>4</xdr:col>
      <xdr:colOff>1616710</xdr:colOff>
      <xdr:row>13</xdr:row>
      <xdr:rowOff>1126490</xdr:rowOff>
    </xdr:to>
    <xdr:pic>
      <xdr:nvPicPr>
        <xdr:cNvPr id="15" name="Obrázek 14">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1047075"/>
          <a:ext cx="1445260" cy="1062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508000</xdr:colOff>
      <xdr:row>13</xdr:row>
      <xdr:rowOff>1174750</xdr:rowOff>
    </xdr:from>
    <xdr:to>
      <xdr:col>4</xdr:col>
      <xdr:colOff>1158240</xdr:colOff>
      <xdr:row>13</xdr:row>
      <xdr:rowOff>1692910</xdr:rowOff>
    </xdr:to>
    <xdr:pic>
      <xdr:nvPicPr>
        <xdr:cNvPr id="16" name="Obrázek 15">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13450" y="22139275"/>
          <a:ext cx="650240" cy="51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101600</xdr:colOff>
      <xdr:row>14</xdr:row>
      <xdr:rowOff>146050</xdr:rowOff>
    </xdr:from>
    <xdr:to>
      <xdr:col>4</xdr:col>
      <xdr:colOff>1581785</xdr:colOff>
      <xdr:row>14</xdr:row>
      <xdr:rowOff>1098550</xdr:rowOff>
    </xdr:to>
    <xdr:pic>
      <xdr:nvPicPr>
        <xdr:cNvPr id="17" name="Obrázek 16">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607050" y="23396575"/>
          <a:ext cx="148018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177800</xdr:colOff>
      <xdr:row>15</xdr:row>
      <xdr:rowOff>298450</xdr:rowOff>
    </xdr:from>
    <xdr:to>
      <xdr:col>4</xdr:col>
      <xdr:colOff>1615440</xdr:colOff>
      <xdr:row>15</xdr:row>
      <xdr:rowOff>1238885</xdr:rowOff>
    </xdr:to>
    <xdr:pic>
      <xdr:nvPicPr>
        <xdr:cNvPr id="18" name="Obrázek 17">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683250" y="25453975"/>
          <a:ext cx="1437640" cy="940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158750</xdr:colOff>
      <xdr:row>16</xdr:row>
      <xdr:rowOff>177800</xdr:rowOff>
    </xdr:from>
    <xdr:to>
      <xdr:col>4</xdr:col>
      <xdr:colOff>1524000</xdr:colOff>
      <xdr:row>16</xdr:row>
      <xdr:rowOff>1012190</xdr:rowOff>
    </xdr:to>
    <xdr:pic>
      <xdr:nvPicPr>
        <xdr:cNvPr id="19" name="Obrázek 18">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664200" y="27257375"/>
          <a:ext cx="1365250" cy="834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76200</xdr:colOff>
      <xdr:row>26</xdr:row>
      <xdr:rowOff>19050</xdr:rowOff>
    </xdr:from>
    <xdr:to>
      <xdr:col>4</xdr:col>
      <xdr:colOff>1539240</xdr:colOff>
      <xdr:row>26</xdr:row>
      <xdr:rowOff>762635</xdr:rowOff>
    </xdr:to>
    <xdr:pic>
      <xdr:nvPicPr>
        <xdr:cNvPr id="20" name="Obrázek 19">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581650" y="43462575"/>
          <a:ext cx="1463040" cy="743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165100</xdr:colOff>
      <xdr:row>23</xdr:row>
      <xdr:rowOff>165100</xdr:rowOff>
    </xdr:from>
    <xdr:to>
      <xdr:col>4</xdr:col>
      <xdr:colOff>1577340</xdr:colOff>
      <xdr:row>23</xdr:row>
      <xdr:rowOff>1088390</xdr:rowOff>
    </xdr:to>
    <xdr:pic>
      <xdr:nvPicPr>
        <xdr:cNvPr id="23" name="Obrázek 22">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670550" y="38274625"/>
          <a:ext cx="1412240" cy="9232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501650</xdr:colOff>
      <xdr:row>23</xdr:row>
      <xdr:rowOff>1136650</xdr:rowOff>
    </xdr:from>
    <xdr:to>
      <xdr:col>4</xdr:col>
      <xdr:colOff>1159510</xdr:colOff>
      <xdr:row>23</xdr:row>
      <xdr:rowOff>1654810</xdr:rowOff>
    </xdr:to>
    <xdr:pic>
      <xdr:nvPicPr>
        <xdr:cNvPr id="24" name="Obrázek 23">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07100" y="39246175"/>
          <a:ext cx="657860" cy="51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146050</xdr:colOff>
      <xdr:row>17</xdr:row>
      <xdr:rowOff>76200</xdr:rowOff>
    </xdr:from>
    <xdr:to>
      <xdr:col>4</xdr:col>
      <xdr:colOff>1616710</xdr:colOff>
      <xdr:row>17</xdr:row>
      <xdr:rowOff>1237615</xdr:rowOff>
    </xdr:to>
    <xdr:pic>
      <xdr:nvPicPr>
        <xdr:cNvPr id="30" name="Obrázek 29">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651500" y="28851225"/>
          <a:ext cx="1470660" cy="1161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527050</xdr:colOff>
      <xdr:row>17</xdr:row>
      <xdr:rowOff>1181100</xdr:rowOff>
    </xdr:from>
    <xdr:to>
      <xdr:col>4</xdr:col>
      <xdr:colOff>1181100</xdr:colOff>
      <xdr:row>17</xdr:row>
      <xdr:rowOff>1618615</xdr:rowOff>
    </xdr:to>
    <xdr:pic>
      <xdr:nvPicPr>
        <xdr:cNvPr id="31" name="Obrázek 30">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032500" y="29956125"/>
          <a:ext cx="654050" cy="437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393700</xdr:colOff>
      <xdr:row>31</xdr:row>
      <xdr:rowOff>76778</xdr:rowOff>
    </xdr:from>
    <xdr:to>
      <xdr:col>4</xdr:col>
      <xdr:colOff>1311921</xdr:colOff>
      <xdr:row>31</xdr:row>
      <xdr:rowOff>1066801</xdr:rowOff>
    </xdr:to>
    <xdr:pic>
      <xdr:nvPicPr>
        <xdr:cNvPr id="32" name="Obrázek 31">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899150" y="47482703"/>
          <a:ext cx="918221" cy="990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425450</xdr:colOff>
      <xdr:row>32</xdr:row>
      <xdr:rowOff>120650</xdr:rowOff>
    </xdr:from>
    <xdr:to>
      <xdr:col>4</xdr:col>
      <xdr:colOff>1371600</xdr:colOff>
      <xdr:row>32</xdr:row>
      <xdr:rowOff>1146034</xdr:rowOff>
    </xdr:to>
    <xdr:pic>
      <xdr:nvPicPr>
        <xdr:cNvPr id="33" name="Obrázek 32">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930900" y="49241075"/>
          <a:ext cx="946150" cy="1025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389635</xdr:colOff>
      <xdr:row>33</xdr:row>
      <xdr:rowOff>277947</xdr:rowOff>
    </xdr:from>
    <xdr:to>
      <xdr:col>4</xdr:col>
      <xdr:colOff>1394046</xdr:colOff>
      <xdr:row>33</xdr:row>
      <xdr:rowOff>1354526</xdr:rowOff>
    </xdr:to>
    <xdr:pic>
      <xdr:nvPicPr>
        <xdr:cNvPr id="34" name="Obrázek 33">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895085" y="51112872"/>
          <a:ext cx="1004411" cy="1076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241300</xdr:colOff>
      <xdr:row>34</xdr:row>
      <xdr:rowOff>139700</xdr:rowOff>
    </xdr:from>
    <xdr:to>
      <xdr:col>4</xdr:col>
      <xdr:colOff>1428115</xdr:colOff>
      <xdr:row>34</xdr:row>
      <xdr:rowOff>1425619</xdr:rowOff>
    </xdr:to>
    <xdr:pic>
      <xdr:nvPicPr>
        <xdr:cNvPr id="35" name="Obrázek 34">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746750" y="52689125"/>
          <a:ext cx="1186815" cy="12859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368300</xdr:colOff>
      <xdr:row>35</xdr:row>
      <xdr:rowOff>136525</xdr:rowOff>
    </xdr:from>
    <xdr:to>
      <xdr:col>4</xdr:col>
      <xdr:colOff>1311910</xdr:colOff>
      <xdr:row>35</xdr:row>
      <xdr:rowOff>1449470</xdr:rowOff>
    </xdr:to>
    <xdr:pic>
      <xdr:nvPicPr>
        <xdr:cNvPr id="36" name="Obrázek 35">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873750" y="54400450"/>
          <a:ext cx="943610" cy="1365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301625</xdr:colOff>
      <xdr:row>36</xdr:row>
      <xdr:rowOff>158750</xdr:rowOff>
    </xdr:from>
    <xdr:to>
      <xdr:col>4</xdr:col>
      <xdr:colOff>1425575</xdr:colOff>
      <xdr:row>37</xdr:row>
      <xdr:rowOff>1643</xdr:rowOff>
    </xdr:to>
    <xdr:pic>
      <xdr:nvPicPr>
        <xdr:cNvPr id="37" name="Obrázek 36">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807075" y="56137175"/>
          <a:ext cx="1123950" cy="1557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355600</xdr:colOff>
      <xdr:row>37</xdr:row>
      <xdr:rowOff>114300</xdr:rowOff>
    </xdr:from>
    <xdr:to>
      <xdr:col>4</xdr:col>
      <xdr:colOff>1237243</xdr:colOff>
      <xdr:row>37</xdr:row>
      <xdr:rowOff>1316990</xdr:rowOff>
    </xdr:to>
    <xdr:pic>
      <xdr:nvPicPr>
        <xdr:cNvPr id="38" name="Obrázek 37">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61050" y="57807225"/>
          <a:ext cx="881643" cy="1202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328931</xdr:colOff>
      <xdr:row>38</xdr:row>
      <xdr:rowOff>29644</xdr:rowOff>
    </xdr:from>
    <xdr:to>
      <xdr:col>4</xdr:col>
      <xdr:colOff>1386841</xdr:colOff>
      <xdr:row>38</xdr:row>
      <xdr:rowOff>1089659</xdr:rowOff>
    </xdr:to>
    <xdr:pic>
      <xdr:nvPicPr>
        <xdr:cNvPr id="39" name="Obrázek 38">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834381" y="59437069"/>
          <a:ext cx="1057910" cy="1060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146050</xdr:colOff>
      <xdr:row>39</xdr:row>
      <xdr:rowOff>539750</xdr:rowOff>
    </xdr:from>
    <xdr:to>
      <xdr:col>4</xdr:col>
      <xdr:colOff>1540510</xdr:colOff>
      <xdr:row>39</xdr:row>
      <xdr:rowOff>2040890</xdr:rowOff>
    </xdr:to>
    <xdr:pic>
      <xdr:nvPicPr>
        <xdr:cNvPr id="40" name="Obrázek 39">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5651500" y="61661675"/>
          <a:ext cx="1394460" cy="1501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82550</xdr:colOff>
      <xdr:row>40</xdr:row>
      <xdr:rowOff>425450</xdr:rowOff>
    </xdr:from>
    <xdr:to>
      <xdr:col>4</xdr:col>
      <xdr:colOff>1524000</xdr:colOff>
      <xdr:row>40</xdr:row>
      <xdr:rowOff>1539240</xdr:rowOff>
    </xdr:to>
    <xdr:pic>
      <xdr:nvPicPr>
        <xdr:cNvPr id="41" name="Obrázek 40">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5588000" y="64595375"/>
          <a:ext cx="1441450" cy="1113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107950</xdr:colOff>
      <xdr:row>41</xdr:row>
      <xdr:rowOff>482600</xdr:rowOff>
    </xdr:from>
    <xdr:to>
      <xdr:col>4</xdr:col>
      <xdr:colOff>1600200</xdr:colOff>
      <xdr:row>41</xdr:row>
      <xdr:rowOff>1428115</xdr:rowOff>
    </xdr:to>
    <xdr:pic>
      <xdr:nvPicPr>
        <xdr:cNvPr id="42" name="Obrázek 41">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613400" y="67129025"/>
          <a:ext cx="1492250" cy="945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469900</xdr:colOff>
      <xdr:row>42</xdr:row>
      <xdr:rowOff>76200</xdr:rowOff>
    </xdr:from>
    <xdr:to>
      <xdr:col>4</xdr:col>
      <xdr:colOff>1234580</xdr:colOff>
      <xdr:row>42</xdr:row>
      <xdr:rowOff>1082454</xdr:rowOff>
    </xdr:to>
    <xdr:pic>
      <xdr:nvPicPr>
        <xdr:cNvPr id="43" name="Obrázek 42">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5975350" y="69008625"/>
          <a:ext cx="764680" cy="1006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470695</xdr:colOff>
      <xdr:row>83</xdr:row>
      <xdr:rowOff>169068</xdr:rowOff>
    </xdr:from>
    <xdr:to>
      <xdr:col>4</xdr:col>
      <xdr:colOff>1012654</xdr:colOff>
      <xdr:row>83</xdr:row>
      <xdr:rowOff>864393</xdr:rowOff>
    </xdr:to>
    <xdr:pic>
      <xdr:nvPicPr>
        <xdr:cNvPr id="58" name="Obrázek 57">
          <a:extLst>
            <a:ext uri="{FF2B5EF4-FFF2-40B4-BE49-F238E27FC236}">
              <a16:creationId xmlns:a16="http://schemas.microsoft.com/office/drawing/2014/main" id="{00000000-0008-0000-0100-00004E00000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229351" y="114758787"/>
          <a:ext cx="541959"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47626</xdr:colOff>
      <xdr:row>87</xdr:row>
      <xdr:rowOff>76201</xdr:rowOff>
    </xdr:from>
    <xdr:to>
      <xdr:col>4</xdr:col>
      <xdr:colOff>630556</xdr:colOff>
      <xdr:row>87</xdr:row>
      <xdr:rowOff>609831</xdr:rowOff>
    </xdr:to>
    <xdr:pic>
      <xdr:nvPicPr>
        <xdr:cNvPr id="63" name="Obrázek 62">
          <a:extLst>
            <a:ext uri="{FF2B5EF4-FFF2-40B4-BE49-F238E27FC236}">
              <a16:creationId xmlns:a16="http://schemas.microsoft.com/office/drawing/2014/main" id="{00000000-0008-0000-0100-000053000000}"/>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553076" y="129949576"/>
          <a:ext cx="582930" cy="533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533400</xdr:colOff>
      <xdr:row>87</xdr:row>
      <xdr:rowOff>76200</xdr:rowOff>
    </xdr:from>
    <xdr:to>
      <xdr:col>4</xdr:col>
      <xdr:colOff>1087755</xdr:colOff>
      <xdr:row>87</xdr:row>
      <xdr:rowOff>591136</xdr:rowOff>
    </xdr:to>
    <xdr:pic>
      <xdr:nvPicPr>
        <xdr:cNvPr id="64" name="Obrázek 63">
          <a:extLst>
            <a:ext uri="{FF2B5EF4-FFF2-40B4-BE49-F238E27FC236}">
              <a16:creationId xmlns:a16="http://schemas.microsoft.com/office/drawing/2014/main" id="{00000000-0008-0000-0100-000054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038850" y="129949575"/>
          <a:ext cx="554355" cy="514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971550</xdr:colOff>
      <xdr:row>87</xdr:row>
      <xdr:rowOff>85725</xdr:rowOff>
    </xdr:from>
    <xdr:to>
      <xdr:col>4</xdr:col>
      <xdr:colOff>1544955</xdr:colOff>
      <xdr:row>87</xdr:row>
      <xdr:rowOff>629323</xdr:rowOff>
    </xdr:to>
    <xdr:pic>
      <xdr:nvPicPr>
        <xdr:cNvPr id="65" name="Obrázek 64">
          <a:extLst>
            <a:ext uri="{FF2B5EF4-FFF2-40B4-BE49-F238E27FC236}">
              <a16:creationId xmlns:a16="http://schemas.microsoft.com/office/drawing/2014/main" id="{00000000-0008-0000-0100-000055000000}"/>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477000" y="129959100"/>
          <a:ext cx="573405" cy="543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285750</xdr:colOff>
      <xdr:row>64</xdr:row>
      <xdr:rowOff>333375</xdr:rowOff>
    </xdr:from>
    <xdr:ext cx="1134027" cy="1210297"/>
    <xdr:pic>
      <xdr:nvPicPr>
        <xdr:cNvPr id="71" name="image55.jpe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30">
          <a:extLst>
            <a:ext uri="{BEBA8EAE-BF5A-486C-A8C5-ECC9F3942E4B}">
              <a14:imgProps xmlns:a14="http://schemas.microsoft.com/office/drawing/2010/main">
                <a14:imgLayer r:embed="rId31">
                  <a14:imgEffect>
                    <a14:artisticMarker/>
                  </a14:imgEffect>
                </a14:imgLayer>
              </a14:imgProps>
            </a:ext>
            <a:ext uri="{28A0092B-C50C-407E-A947-70E740481C1C}">
              <a14:useLocalDpi xmlns:a14="http://schemas.microsoft.com/office/drawing/2010/main" val="0"/>
            </a:ext>
          </a:extLst>
        </a:blip>
        <a:stretch>
          <a:fillRect/>
        </a:stretch>
      </xdr:blipFill>
      <xdr:spPr>
        <a:xfrm>
          <a:off x="5791200" y="110461425"/>
          <a:ext cx="1134027" cy="1210297"/>
        </a:xfrm>
        <a:prstGeom prst="rect">
          <a:avLst/>
        </a:prstGeom>
      </xdr:spPr>
    </xdr:pic>
    <xdr:clientData/>
  </xdr:oneCellAnchor>
  <xdr:oneCellAnchor>
    <xdr:from>
      <xdr:col>4</xdr:col>
      <xdr:colOff>552451</xdr:colOff>
      <xdr:row>80</xdr:row>
      <xdr:rowOff>9525</xdr:rowOff>
    </xdr:from>
    <xdr:ext cx="713582" cy="836915"/>
    <xdr:pic>
      <xdr:nvPicPr>
        <xdr:cNvPr id="72" name="image74.jpe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32">
          <a:extLst>
            <a:ext uri="{BEBA8EAE-BF5A-486C-A8C5-ECC9F3942E4B}">
              <a14:imgProps xmlns:a14="http://schemas.microsoft.com/office/drawing/2010/main">
                <a14:imgLayer r:embed="rId33">
                  <a14:imgEffect>
                    <a14:artisticMarker/>
                  </a14:imgEffect>
                </a14:imgLayer>
              </a14:imgProps>
            </a:ext>
            <a:ext uri="{28A0092B-C50C-407E-A947-70E740481C1C}">
              <a14:useLocalDpi xmlns:a14="http://schemas.microsoft.com/office/drawing/2010/main" val="0"/>
            </a:ext>
          </a:extLst>
        </a:blip>
        <a:stretch>
          <a:fillRect/>
        </a:stretch>
      </xdr:blipFill>
      <xdr:spPr>
        <a:xfrm>
          <a:off x="6311107" y="112019556"/>
          <a:ext cx="713582" cy="836915"/>
        </a:xfrm>
        <a:prstGeom prst="rect">
          <a:avLst/>
        </a:prstGeom>
      </xdr:spPr>
    </xdr:pic>
    <xdr:clientData/>
  </xdr:oneCellAnchor>
  <xdr:oneCellAnchor>
    <xdr:from>
      <xdr:col>4</xdr:col>
      <xdr:colOff>302418</xdr:colOff>
      <xdr:row>81</xdr:row>
      <xdr:rowOff>107157</xdr:rowOff>
    </xdr:from>
    <xdr:ext cx="1007269" cy="695380"/>
    <xdr:pic>
      <xdr:nvPicPr>
        <xdr:cNvPr id="73" name="image73.jpe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34" cstate="print">
          <a:extLst>
            <a:ext uri="{BEBA8EAE-BF5A-486C-A8C5-ECC9F3942E4B}">
              <a14:imgProps xmlns:a14="http://schemas.microsoft.com/office/drawing/2010/main">
                <a14:imgLayer r:embed="rId35">
                  <a14:imgEffect>
                    <a14:artisticMarker/>
                  </a14:imgEffect>
                </a14:imgLayer>
              </a14:imgProps>
            </a:ext>
            <a:ext uri="{28A0092B-C50C-407E-A947-70E740481C1C}">
              <a14:useLocalDpi xmlns:a14="http://schemas.microsoft.com/office/drawing/2010/main" val="0"/>
            </a:ext>
          </a:extLst>
        </a:blip>
        <a:stretch>
          <a:fillRect/>
        </a:stretch>
      </xdr:blipFill>
      <xdr:spPr>
        <a:xfrm>
          <a:off x="6061074" y="113037938"/>
          <a:ext cx="1007269" cy="695380"/>
        </a:xfrm>
        <a:prstGeom prst="rect">
          <a:avLst/>
        </a:prstGeom>
      </xdr:spPr>
    </xdr:pic>
    <xdr:clientData/>
  </xdr:oneCellAnchor>
  <xdr:oneCellAnchor>
    <xdr:from>
      <xdr:col>4</xdr:col>
      <xdr:colOff>295275</xdr:colOff>
      <xdr:row>82</xdr:row>
      <xdr:rowOff>95250</xdr:rowOff>
    </xdr:from>
    <xdr:ext cx="917422" cy="539368"/>
    <xdr:pic>
      <xdr:nvPicPr>
        <xdr:cNvPr id="74" name="image76.jpe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6">
          <a:extLst>
            <a:ext uri="{BEBA8EAE-BF5A-486C-A8C5-ECC9F3942E4B}">
              <a14:imgProps xmlns:a14="http://schemas.microsoft.com/office/drawing/2010/main">
                <a14:imgLayer r:embed="rId37">
                  <a14:imgEffect>
                    <a14:artisticMarker/>
                  </a14:imgEffect>
                </a14:imgLayer>
              </a14:imgProps>
            </a:ext>
            <a:ext uri="{28A0092B-C50C-407E-A947-70E740481C1C}">
              <a14:useLocalDpi xmlns:a14="http://schemas.microsoft.com/office/drawing/2010/main" val="0"/>
            </a:ext>
          </a:extLst>
        </a:blip>
        <a:stretch>
          <a:fillRect/>
        </a:stretch>
      </xdr:blipFill>
      <xdr:spPr>
        <a:xfrm>
          <a:off x="5800725" y="125958600"/>
          <a:ext cx="917422" cy="539368"/>
        </a:xfrm>
        <a:prstGeom prst="rect">
          <a:avLst/>
        </a:prstGeom>
      </xdr:spPr>
    </xdr:pic>
    <xdr:clientData/>
  </xdr:oneCellAnchor>
  <xdr:twoCellAnchor editAs="oneCell">
    <xdr:from>
      <xdr:col>4</xdr:col>
      <xdr:colOff>190500</xdr:colOff>
      <xdr:row>51</xdr:row>
      <xdr:rowOff>762000</xdr:rowOff>
    </xdr:from>
    <xdr:to>
      <xdr:col>4</xdr:col>
      <xdr:colOff>1409806</xdr:colOff>
      <xdr:row>51</xdr:row>
      <xdr:rowOff>2438545</xdr:rowOff>
    </xdr:to>
    <xdr:pic>
      <xdr:nvPicPr>
        <xdr:cNvPr id="75" name="Obrázek 74">
          <a:extLst>
            <a:ext uri="{FF2B5EF4-FFF2-40B4-BE49-F238E27FC236}">
              <a16:creationId xmlns:a16="http://schemas.microsoft.com/office/drawing/2014/main" id="{F6C05B6E-C6A5-4442-876D-A5E7B8F7C8DD}"/>
            </a:ext>
          </a:extLst>
        </xdr:cNvPr>
        <xdr:cNvPicPr>
          <a:picLocks noChangeAspect="1"/>
        </xdr:cNvPicPr>
      </xdr:nvPicPr>
      <xdr:blipFill>
        <a:blip xmlns:r="http://schemas.openxmlformats.org/officeDocument/2006/relationships" r:embed="rId38">
          <a:extLst>
            <a:ext uri="{BEBA8EAE-BF5A-486C-A8C5-ECC9F3942E4B}">
              <a14:imgProps xmlns:a14="http://schemas.microsoft.com/office/drawing/2010/main">
                <a14:imgLayer r:embed="rId39">
                  <a14:imgEffect>
                    <a14:artisticMarker/>
                  </a14:imgEffect>
                </a14:imgLayer>
              </a14:imgProps>
            </a:ext>
          </a:extLst>
        </a:blip>
        <a:stretch>
          <a:fillRect/>
        </a:stretch>
      </xdr:blipFill>
      <xdr:spPr>
        <a:xfrm>
          <a:off x="5695950" y="79390875"/>
          <a:ext cx="1219306" cy="1676545"/>
        </a:xfrm>
        <a:prstGeom prst="rect">
          <a:avLst/>
        </a:prstGeom>
      </xdr:spPr>
    </xdr:pic>
    <xdr:clientData/>
  </xdr:twoCellAnchor>
  <xdr:twoCellAnchor editAs="oneCell">
    <xdr:from>
      <xdr:col>4</xdr:col>
      <xdr:colOff>321169</xdr:colOff>
      <xdr:row>52</xdr:row>
      <xdr:rowOff>17497</xdr:rowOff>
    </xdr:from>
    <xdr:to>
      <xdr:col>4</xdr:col>
      <xdr:colOff>1273893</xdr:colOff>
      <xdr:row>53</xdr:row>
      <xdr:rowOff>153708</xdr:rowOff>
    </xdr:to>
    <xdr:pic>
      <xdr:nvPicPr>
        <xdr:cNvPr id="76" name="Obrázek 75">
          <a:extLst>
            <a:ext uri="{FF2B5EF4-FFF2-40B4-BE49-F238E27FC236}">
              <a16:creationId xmlns:a16="http://schemas.microsoft.com/office/drawing/2014/main" id="{21CFFB75-726C-4FE8-B031-FFAB331C5F85}"/>
            </a:ext>
          </a:extLst>
        </xdr:cNvPr>
        <xdr:cNvPicPr>
          <a:picLocks noChangeAspect="1"/>
        </xdr:cNvPicPr>
      </xdr:nvPicPr>
      <xdr:blipFill>
        <a:blip xmlns:r="http://schemas.openxmlformats.org/officeDocument/2006/relationships" r:embed="rId40">
          <a:extLst>
            <a:ext uri="{BEBA8EAE-BF5A-486C-A8C5-ECC9F3942E4B}">
              <a14:imgProps xmlns:a14="http://schemas.microsoft.com/office/drawing/2010/main">
                <a14:imgLayer r:embed="rId41">
                  <a14:imgEffect>
                    <a14:artisticMarker/>
                  </a14:imgEffect>
                </a14:imgLayer>
              </a14:imgProps>
            </a:ext>
          </a:extLst>
        </a:blip>
        <a:stretch>
          <a:fillRect/>
        </a:stretch>
      </xdr:blipFill>
      <xdr:spPr>
        <a:xfrm>
          <a:off x="6216464" y="72376881"/>
          <a:ext cx="952724" cy="1401675"/>
        </a:xfrm>
        <a:prstGeom prst="rect">
          <a:avLst/>
        </a:prstGeom>
      </xdr:spPr>
    </xdr:pic>
    <xdr:clientData/>
  </xdr:twoCellAnchor>
  <xdr:twoCellAnchor editAs="oneCell">
    <xdr:from>
      <xdr:col>4</xdr:col>
      <xdr:colOff>291353</xdr:colOff>
      <xdr:row>53</xdr:row>
      <xdr:rowOff>1030941</xdr:rowOff>
    </xdr:from>
    <xdr:to>
      <xdr:col>4</xdr:col>
      <xdr:colOff>1464933</xdr:colOff>
      <xdr:row>53</xdr:row>
      <xdr:rowOff>2628231</xdr:rowOff>
    </xdr:to>
    <xdr:pic>
      <xdr:nvPicPr>
        <xdr:cNvPr id="77" name="Obrázek 76">
          <a:extLst>
            <a:ext uri="{FF2B5EF4-FFF2-40B4-BE49-F238E27FC236}">
              <a16:creationId xmlns:a16="http://schemas.microsoft.com/office/drawing/2014/main" id="{6DFA313B-48E7-4A3A-8646-5C2FDFAA42DF}"/>
            </a:ext>
          </a:extLst>
        </xdr:cNvPr>
        <xdr:cNvPicPr>
          <a:picLocks noChangeAspect="1"/>
        </xdr:cNvPicPr>
      </xdr:nvPicPr>
      <xdr:blipFill>
        <a:blip xmlns:r="http://schemas.openxmlformats.org/officeDocument/2006/relationships" r:embed="rId42">
          <a:extLst>
            <a:ext uri="{BEBA8EAE-BF5A-486C-A8C5-ECC9F3942E4B}">
              <a14:imgProps xmlns:a14="http://schemas.microsoft.com/office/drawing/2010/main">
                <a14:imgLayer r:embed="rId43">
                  <a14:imgEffect>
                    <a14:artisticMarker/>
                  </a14:imgEffect>
                </a14:imgLayer>
              </a14:imgProps>
            </a:ext>
          </a:extLst>
        </a:blip>
        <a:stretch>
          <a:fillRect/>
        </a:stretch>
      </xdr:blipFill>
      <xdr:spPr>
        <a:xfrm>
          <a:off x="5796803" y="85184316"/>
          <a:ext cx="1173580" cy="1597290"/>
        </a:xfrm>
        <a:prstGeom prst="rect">
          <a:avLst/>
        </a:prstGeom>
      </xdr:spPr>
    </xdr:pic>
    <xdr:clientData/>
  </xdr:twoCellAnchor>
  <xdr:twoCellAnchor editAs="oneCell">
    <xdr:from>
      <xdr:col>4</xdr:col>
      <xdr:colOff>403412</xdr:colOff>
      <xdr:row>54</xdr:row>
      <xdr:rowOff>1030941</xdr:rowOff>
    </xdr:from>
    <xdr:to>
      <xdr:col>4</xdr:col>
      <xdr:colOff>1333894</xdr:colOff>
      <xdr:row>54</xdr:row>
      <xdr:rowOff>2801981</xdr:rowOff>
    </xdr:to>
    <xdr:pic>
      <xdr:nvPicPr>
        <xdr:cNvPr id="78" name="Obrázek 77">
          <a:extLst>
            <a:ext uri="{FF2B5EF4-FFF2-40B4-BE49-F238E27FC236}">
              <a16:creationId xmlns:a16="http://schemas.microsoft.com/office/drawing/2014/main" id="{E1D6CD39-0BE2-4CD0-9ED6-CB3541B5685A}"/>
            </a:ext>
          </a:extLst>
        </xdr:cNvPr>
        <xdr:cNvPicPr>
          <a:picLocks noChangeAspect="1"/>
        </xdr:cNvPicPr>
      </xdr:nvPicPr>
      <xdr:blipFill>
        <a:blip xmlns:r="http://schemas.openxmlformats.org/officeDocument/2006/relationships" r:embed="rId44">
          <a:extLst>
            <a:ext uri="{BEBA8EAE-BF5A-486C-A8C5-ECC9F3942E4B}">
              <a14:imgProps xmlns:a14="http://schemas.microsoft.com/office/drawing/2010/main">
                <a14:imgLayer r:embed="rId45">
                  <a14:imgEffect>
                    <a14:artisticMarker/>
                  </a14:imgEffect>
                </a14:imgLayer>
              </a14:imgProps>
            </a:ext>
          </a:extLst>
        </a:blip>
        <a:stretch>
          <a:fillRect/>
        </a:stretch>
      </xdr:blipFill>
      <xdr:spPr>
        <a:xfrm>
          <a:off x="5908862" y="89375316"/>
          <a:ext cx="930482" cy="1771040"/>
        </a:xfrm>
        <a:prstGeom prst="rect">
          <a:avLst/>
        </a:prstGeom>
      </xdr:spPr>
    </xdr:pic>
    <xdr:clientData/>
  </xdr:twoCellAnchor>
  <xdr:twoCellAnchor editAs="oneCell">
    <xdr:from>
      <xdr:col>4</xdr:col>
      <xdr:colOff>632732</xdr:colOff>
      <xdr:row>55</xdr:row>
      <xdr:rowOff>44825</xdr:rowOff>
    </xdr:from>
    <xdr:to>
      <xdr:col>4</xdr:col>
      <xdr:colOff>1163746</xdr:colOff>
      <xdr:row>56</xdr:row>
      <xdr:rowOff>13394</xdr:rowOff>
    </xdr:to>
    <xdr:pic>
      <xdr:nvPicPr>
        <xdr:cNvPr id="79" name="Obrázek 78">
          <a:extLst>
            <a:ext uri="{FF2B5EF4-FFF2-40B4-BE49-F238E27FC236}">
              <a16:creationId xmlns:a16="http://schemas.microsoft.com/office/drawing/2014/main" id="{5A0A2CB2-4571-4F19-8BF2-9D3B6C8AA4EB}"/>
            </a:ext>
          </a:extLst>
        </xdr:cNvPr>
        <xdr:cNvPicPr>
          <a:picLocks noChangeAspect="1"/>
        </xdr:cNvPicPr>
      </xdr:nvPicPr>
      <xdr:blipFill>
        <a:blip xmlns:r="http://schemas.openxmlformats.org/officeDocument/2006/relationships" r:embed="rId46">
          <a:extLst>
            <a:ext uri="{BEBA8EAE-BF5A-486C-A8C5-ECC9F3942E4B}">
              <a14:imgProps xmlns:a14="http://schemas.microsoft.com/office/drawing/2010/main">
                <a14:imgLayer r:embed="rId47">
                  <a14:imgEffect>
                    <a14:artisticMarker/>
                  </a14:imgEffect>
                </a14:imgLayer>
              </a14:imgProps>
            </a:ext>
          </a:extLst>
        </a:blip>
        <a:stretch>
          <a:fillRect/>
        </a:stretch>
      </xdr:blipFill>
      <xdr:spPr>
        <a:xfrm>
          <a:off x="6528027" y="80187495"/>
          <a:ext cx="531014" cy="873444"/>
        </a:xfrm>
        <a:prstGeom prst="rect">
          <a:avLst/>
        </a:prstGeom>
      </xdr:spPr>
    </xdr:pic>
    <xdr:clientData/>
  </xdr:twoCellAnchor>
  <xdr:twoCellAnchor editAs="oneCell">
    <xdr:from>
      <xdr:col>4</xdr:col>
      <xdr:colOff>268942</xdr:colOff>
      <xdr:row>56</xdr:row>
      <xdr:rowOff>224117</xdr:rowOff>
    </xdr:from>
    <xdr:to>
      <xdr:col>4</xdr:col>
      <xdr:colOff>1507300</xdr:colOff>
      <xdr:row>56</xdr:row>
      <xdr:rowOff>1082964</xdr:rowOff>
    </xdr:to>
    <xdr:pic>
      <xdr:nvPicPr>
        <xdr:cNvPr id="80" name="Obrázek 79">
          <a:extLst>
            <a:ext uri="{FF2B5EF4-FFF2-40B4-BE49-F238E27FC236}">
              <a16:creationId xmlns:a16="http://schemas.microsoft.com/office/drawing/2014/main" id="{9CF474CF-10B2-4B72-8C6F-8C9FFBE5712A}"/>
            </a:ext>
          </a:extLst>
        </xdr:cNvPr>
        <xdr:cNvPicPr>
          <a:picLocks noChangeAspect="1"/>
        </xdr:cNvPicPr>
      </xdr:nvPicPr>
      <xdr:blipFill>
        <a:blip xmlns:r="http://schemas.openxmlformats.org/officeDocument/2006/relationships" r:embed="rId48"/>
        <a:stretch>
          <a:fillRect/>
        </a:stretch>
      </xdr:blipFill>
      <xdr:spPr>
        <a:xfrm>
          <a:off x="5774392" y="94283492"/>
          <a:ext cx="1238358" cy="858847"/>
        </a:xfrm>
        <a:prstGeom prst="rect">
          <a:avLst/>
        </a:prstGeom>
      </xdr:spPr>
    </xdr:pic>
    <xdr:clientData/>
  </xdr:twoCellAnchor>
  <xdr:twoCellAnchor editAs="oneCell">
    <xdr:from>
      <xdr:col>4</xdr:col>
      <xdr:colOff>224118</xdr:colOff>
      <xdr:row>57</xdr:row>
      <xdr:rowOff>190500</xdr:rowOff>
    </xdr:from>
    <xdr:to>
      <xdr:col>4</xdr:col>
      <xdr:colOff>1451425</xdr:colOff>
      <xdr:row>57</xdr:row>
      <xdr:rowOff>1085927</xdr:rowOff>
    </xdr:to>
    <xdr:pic>
      <xdr:nvPicPr>
        <xdr:cNvPr id="81" name="Obrázek 80">
          <a:extLst>
            <a:ext uri="{FF2B5EF4-FFF2-40B4-BE49-F238E27FC236}">
              <a16:creationId xmlns:a16="http://schemas.microsoft.com/office/drawing/2014/main" id="{396D7EC6-D5F2-49E0-A6D4-E6D516F78241}"/>
            </a:ext>
          </a:extLst>
        </xdr:cNvPr>
        <xdr:cNvPicPr>
          <a:picLocks noChangeAspect="1"/>
        </xdr:cNvPicPr>
      </xdr:nvPicPr>
      <xdr:blipFill>
        <a:blip xmlns:r="http://schemas.openxmlformats.org/officeDocument/2006/relationships" r:embed="rId49"/>
        <a:stretch>
          <a:fillRect/>
        </a:stretch>
      </xdr:blipFill>
      <xdr:spPr>
        <a:xfrm>
          <a:off x="5729568" y="95773875"/>
          <a:ext cx="1227307" cy="895427"/>
        </a:xfrm>
        <a:prstGeom prst="rect">
          <a:avLst/>
        </a:prstGeom>
      </xdr:spPr>
    </xdr:pic>
    <xdr:clientData/>
  </xdr:twoCellAnchor>
  <xdr:twoCellAnchor editAs="oneCell">
    <xdr:from>
      <xdr:col>4</xdr:col>
      <xdr:colOff>280148</xdr:colOff>
      <xdr:row>58</xdr:row>
      <xdr:rowOff>179294</xdr:rowOff>
    </xdr:from>
    <xdr:to>
      <xdr:col>4</xdr:col>
      <xdr:colOff>1391240</xdr:colOff>
      <xdr:row>58</xdr:row>
      <xdr:rowOff>1449277</xdr:rowOff>
    </xdr:to>
    <xdr:pic>
      <xdr:nvPicPr>
        <xdr:cNvPr id="82" name="Obrázek 81">
          <a:extLst>
            <a:ext uri="{FF2B5EF4-FFF2-40B4-BE49-F238E27FC236}">
              <a16:creationId xmlns:a16="http://schemas.microsoft.com/office/drawing/2014/main" id="{1A5032A8-425B-4BB9-A3DA-3BA962FA2F65}"/>
            </a:ext>
          </a:extLst>
        </xdr:cNvPr>
        <xdr:cNvPicPr>
          <a:picLocks noChangeAspect="1"/>
        </xdr:cNvPicPr>
      </xdr:nvPicPr>
      <xdr:blipFill>
        <a:blip xmlns:r="http://schemas.openxmlformats.org/officeDocument/2006/relationships" r:embed="rId50">
          <a:extLst>
            <a:ext uri="{BEBA8EAE-BF5A-486C-A8C5-ECC9F3942E4B}">
              <a14:imgProps xmlns:a14="http://schemas.microsoft.com/office/drawing/2010/main">
                <a14:imgLayer r:embed="rId51">
                  <a14:imgEffect>
                    <a14:artisticMarker/>
                  </a14:imgEffect>
                </a14:imgLayer>
              </a14:imgProps>
            </a:ext>
          </a:extLst>
        </a:blip>
        <a:stretch>
          <a:fillRect/>
        </a:stretch>
      </xdr:blipFill>
      <xdr:spPr>
        <a:xfrm>
          <a:off x="5785598" y="97286669"/>
          <a:ext cx="1111092" cy="1269983"/>
        </a:xfrm>
        <a:prstGeom prst="rect">
          <a:avLst/>
        </a:prstGeom>
      </xdr:spPr>
    </xdr:pic>
    <xdr:clientData/>
  </xdr:twoCellAnchor>
  <xdr:twoCellAnchor editAs="oneCell">
    <xdr:from>
      <xdr:col>4</xdr:col>
      <xdr:colOff>224118</xdr:colOff>
      <xdr:row>59</xdr:row>
      <xdr:rowOff>1064559</xdr:rowOff>
    </xdr:from>
    <xdr:to>
      <xdr:col>4</xdr:col>
      <xdr:colOff>1469333</xdr:colOff>
      <xdr:row>59</xdr:row>
      <xdr:rowOff>1921501</xdr:rowOff>
    </xdr:to>
    <xdr:pic>
      <xdr:nvPicPr>
        <xdr:cNvPr id="83" name="Obrázek 82">
          <a:extLst>
            <a:ext uri="{FF2B5EF4-FFF2-40B4-BE49-F238E27FC236}">
              <a16:creationId xmlns:a16="http://schemas.microsoft.com/office/drawing/2014/main" id="{BB02783B-43AC-4A0C-AFB4-8A7711FA2F2D}"/>
            </a:ext>
          </a:extLst>
        </xdr:cNvPr>
        <xdr:cNvPicPr>
          <a:picLocks noChangeAspect="1"/>
        </xdr:cNvPicPr>
      </xdr:nvPicPr>
      <xdr:blipFill>
        <a:blip xmlns:r="http://schemas.openxmlformats.org/officeDocument/2006/relationships" r:embed="rId52"/>
        <a:stretch>
          <a:fillRect/>
        </a:stretch>
      </xdr:blipFill>
      <xdr:spPr>
        <a:xfrm>
          <a:off x="5729568" y="99876909"/>
          <a:ext cx="1245215" cy="856942"/>
        </a:xfrm>
        <a:prstGeom prst="rect">
          <a:avLst/>
        </a:prstGeom>
      </xdr:spPr>
    </xdr:pic>
    <xdr:clientData/>
  </xdr:twoCellAnchor>
  <xdr:twoCellAnchor editAs="oneCell">
    <xdr:from>
      <xdr:col>4</xdr:col>
      <xdr:colOff>414618</xdr:colOff>
      <xdr:row>60</xdr:row>
      <xdr:rowOff>649941</xdr:rowOff>
    </xdr:from>
    <xdr:to>
      <xdr:col>4</xdr:col>
      <xdr:colOff>1313476</xdr:colOff>
      <xdr:row>60</xdr:row>
      <xdr:rowOff>1469162</xdr:rowOff>
    </xdr:to>
    <xdr:pic>
      <xdr:nvPicPr>
        <xdr:cNvPr id="84" name="Obrázek 83">
          <a:extLst>
            <a:ext uri="{FF2B5EF4-FFF2-40B4-BE49-F238E27FC236}">
              <a16:creationId xmlns:a16="http://schemas.microsoft.com/office/drawing/2014/main" id="{48A0B4B8-BB0A-4F96-B6FD-0DC3DC026323}"/>
            </a:ext>
          </a:extLst>
        </xdr:cNvPr>
        <xdr:cNvPicPr>
          <a:picLocks noChangeAspect="1"/>
        </xdr:cNvPicPr>
      </xdr:nvPicPr>
      <xdr:blipFill>
        <a:blip xmlns:r="http://schemas.openxmlformats.org/officeDocument/2006/relationships" r:embed="rId53">
          <a:extLst>
            <a:ext uri="{BEBA8EAE-BF5A-486C-A8C5-ECC9F3942E4B}">
              <a14:imgProps xmlns:a14="http://schemas.microsoft.com/office/drawing/2010/main">
                <a14:imgLayer r:embed="rId54">
                  <a14:imgEffect>
                    <a14:artisticMarker/>
                  </a14:imgEffect>
                </a14:imgLayer>
              </a14:imgProps>
            </a:ext>
          </a:extLst>
        </a:blip>
        <a:stretch>
          <a:fillRect/>
        </a:stretch>
      </xdr:blipFill>
      <xdr:spPr>
        <a:xfrm>
          <a:off x="5920068" y="101624466"/>
          <a:ext cx="898858" cy="819221"/>
        </a:xfrm>
        <a:prstGeom prst="rect">
          <a:avLst/>
        </a:prstGeom>
      </xdr:spPr>
    </xdr:pic>
    <xdr:clientData/>
  </xdr:twoCellAnchor>
  <xdr:twoCellAnchor editAs="oneCell">
    <xdr:from>
      <xdr:col>4</xdr:col>
      <xdr:colOff>246529</xdr:colOff>
      <xdr:row>61</xdr:row>
      <xdr:rowOff>459441</xdr:rowOff>
    </xdr:from>
    <xdr:to>
      <xdr:col>4</xdr:col>
      <xdr:colOff>1407156</xdr:colOff>
      <xdr:row>61</xdr:row>
      <xdr:rowOff>1447079</xdr:rowOff>
    </xdr:to>
    <xdr:pic>
      <xdr:nvPicPr>
        <xdr:cNvPr id="85" name="Obrázek 84">
          <a:extLst>
            <a:ext uri="{FF2B5EF4-FFF2-40B4-BE49-F238E27FC236}">
              <a16:creationId xmlns:a16="http://schemas.microsoft.com/office/drawing/2014/main" id="{8C3CDA09-6A59-4512-9948-4AB1D877A8F6}"/>
            </a:ext>
          </a:extLst>
        </xdr:cNvPr>
        <xdr:cNvPicPr>
          <a:picLocks noChangeAspect="1"/>
        </xdr:cNvPicPr>
      </xdr:nvPicPr>
      <xdr:blipFill>
        <a:blip xmlns:r="http://schemas.openxmlformats.org/officeDocument/2006/relationships" r:embed="rId55">
          <a:extLst>
            <a:ext uri="{BEBA8EAE-BF5A-486C-A8C5-ECC9F3942E4B}">
              <a14:imgProps xmlns:a14="http://schemas.microsoft.com/office/drawing/2010/main">
                <a14:imgLayer r:embed="rId56">
                  <a14:imgEffect>
                    <a14:artisticMarker/>
                  </a14:imgEffect>
                </a14:imgLayer>
              </a14:imgProps>
            </a:ext>
          </a:extLst>
        </a:blip>
        <a:stretch>
          <a:fillRect/>
        </a:stretch>
      </xdr:blipFill>
      <xdr:spPr>
        <a:xfrm>
          <a:off x="5751979" y="103719966"/>
          <a:ext cx="1160627" cy="987638"/>
        </a:xfrm>
        <a:prstGeom prst="rect">
          <a:avLst/>
        </a:prstGeom>
      </xdr:spPr>
    </xdr:pic>
    <xdr:clientData/>
  </xdr:twoCellAnchor>
  <xdr:twoCellAnchor editAs="oneCell">
    <xdr:from>
      <xdr:col>4</xdr:col>
      <xdr:colOff>268942</xdr:colOff>
      <xdr:row>62</xdr:row>
      <xdr:rowOff>649942</xdr:rowOff>
    </xdr:from>
    <xdr:to>
      <xdr:col>4</xdr:col>
      <xdr:colOff>1546545</xdr:colOff>
      <xdr:row>62</xdr:row>
      <xdr:rowOff>1425725</xdr:rowOff>
    </xdr:to>
    <xdr:pic>
      <xdr:nvPicPr>
        <xdr:cNvPr id="86" name="Obrázek 85">
          <a:extLst>
            <a:ext uri="{FF2B5EF4-FFF2-40B4-BE49-F238E27FC236}">
              <a16:creationId xmlns:a16="http://schemas.microsoft.com/office/drawing/2014/main" id="{3BC5C3CE-06F8-42C3-97E7-30657CD8869B}"/>
            </a:ext>
          </a:extLst>
        </xdr:cNvPr>
        <xdr:cNvPicPr>
          <a:picLocks noChangeAspect="1"/>
        </xdr:cNvPicPr>
      </xdr:nvPicPr>
      <xdr:blipFill>
        <a:blip xmlns:r="http://schemas.openxmlformats.org/officeDocument/2006/relationships" r:embed="rId57">
          <a:extLst>
            <a:ext uri="{BEBA8EAE-BF5A-486C-A8C5-ECC9F3942E4B}">
              <a14:imgProps xmlns:a14="http://schemas.microsoft.com/office/drawing/2010/main">
                <a14:imgLayer r:embed="rId58">
                  <a14:imgEffect>
                    <a14:artisticMarker/>
                  </a14:imgEffect>
                </a14:imgLayer>
              </a14:imgProps>
            </a:ext>
          </a:extLst>
        </a:blip>
        <a:stretch>
          <a:fillRect/>
        </a:stretch>
      </xdr:blipFill>
      <xdr:spPr>
        <a:xfrm>
          <a:off x="5774392" y="106386967"/>
          <a:ext cx="1277603" cy="775783"/>
        </a:xfrm>
        <a:prstGeom prst="rect">
          <a:avLst/>
        </a:prstGeom>
      </xdr:spPr>
    </xdr:pic>
    <xdr:clientData/>
  </xdr:twoCellAnchor>
  <xdr:twoCellAnchor editAs="oneCell">
    <xdr:from>
      <xdr:col>4</xdr:col>
      <xdr:colOff>235324</xdr:colOff>
      <xdr:row>63</xdr:row>
      <xdr:rowOff>100853</xdr:rowOff>
    </xdr:from>
    <xdr:to>
      <xdr:col>4</xdr:col>
      <xdr:colOff>1469109</xdr:colOff>
      <xdr:row>63</xdr:row>
      <xdr:rowOff>895307</xdr:rowOff>
    </xdr:to>
    <xdr:pic>
      <xdr:nvPicPr>
        <xdr:cNvPr id="87" name="Obrázek 86">
          <a:extLst>
            <a:ext uri="{FF2B5EF4-FFF2-40B4-BE49-F238E27FC236}">
              <a16:creationId xmlns:a16="http://schemas.microsoft.com/office/drawing/2014/main" id="{340FBC85-2BEE-4297-ACCD-53813BFA41BC}"/>
            </a:ext>
          </a:extLst>
        </xdr:cNvPr>
        <xdr:cNvPicPr>
          <a:picLocks noChangeAspect="1"/>
        </xdr:cNvPicPr>
      </xdr:nvPicPr>
      <xdr:blipFill>
        <a:blip xmlns:r="http://schemas.openxmlformats.org/officeDocument/2006/relationships" r:embed="rId59"/>
        <a:stretch>
          <a:fillRect/>
        </a:stretch>
      </xdr:blipFill>
      <xdr:spPr>
        <a:xfrm>
          <a:off x="5740774" y="108314378"/>
          <a:ext cx="1233785" cy="794454"/>
        </a:xfrm>
        <a:prstGeom prst="rect">
          <a:avLst/>
        </a:prstGeom>
      </xdr:spPr>
    </xdr:pic>
    <xdr:clientData/>
  </xdr:twoCellAnchor>
  <xdr:twoCellAnchor editAs="oneCell">
    <xdr:from>
      <xdr:col>4</xdr:col>
      <xdr:colOff>317574</xdr:colOff>
      <xdr:row>43</xdr:row>
      <xdr:rowOff>73461</xdr:rowOff>
    </xdr:from>
    <xdr:to>
      <xdr:col>4</xdr:col>
      <xdr:colOff>1352102</xdr:colOff>
      <xdr:row>43</xdr:row>
      <xdr:rowOff>1445557</xdr:rowOff>
    </xdr:to>
    <xdr:pic>
      <xdr:nvPicPr>
        <xdr:cNvPr id="88" name="Obrázek 87">
          <a:extLst>
            <a:ext uri="{FF2B5EF4-FFF2-40B4-BE49-F238E27FC236}">
              <a16:creationId xmlns:a16="http://schemas.microsoft.com/office/drawing/2014/main" id="{2E578AF2-E874-442C-9315-0C31D3661D03}"/>
            </a:ext>
          </a:extLst>
        </xdr:cNvPr>
        <xdr:cNvPicPr>
          <a:picLocks noChangeAspect="1"/>
        </xdr:cNvPicPr>
      </xdr:nvPicPr>
      <xdr:blipFill>
        <a:blip xmlns:r="http://schemas.openxmlformats.org/officeDocument/2006/relationships" r:embed="rId60" cstate="print">
          <a:extLst>
            <a:ext uri="{BEBA8EAE-BF5A-486C-A8C5-ECC9F3942E4B}">
              <a14:imgProps xmlns:a14="http://schemas.microsoft.com/office/drawing/2010/main">
                <a14:imgLayer r:embed="rId61">
                  <a14:imgEffect>
                    <a14:artisticMarker/>
                  </a14:imgEffect>
                </a14:imgLayer>
              </a14:imgProps>
            </a:ext>
            <a:ext uri="{28A0092B-C50C-407E-A947-70E740481C1C}">
              <a14:useLocalDpi xmlns:a14="http://schemas.microsoft.com/office/drawing/2010/main" val="0"/>
            </a:ext>
          </a:extLst>
        </a:blip>
        <a:stretch>
          <a:fillRect/>
        </a:stretch>
      </xdr:blipFill>
      <xdr:spPr>
        <a:xfrm>
          <a:off x="5823024" y="70339386"/>
          <a:ext cx="1034528" cy="1581646"/>
        </a:xfrm>
        <a:prstGeom prst="rect">
          <a:avLst/>
        </a:prstGeom>
      </xdr:spPr>
    </xdr:pic>
    <xdr:clientData/>
  </xdr:twoCellAnchor>
  <xdr:twoCellAnchor editAs="oneCell">
    <xdr:from>
      <xdr:col>4</xdr:col>
      <xdr:colOff>513791</xdr:colOff>
      <xdr:row>44</xdr:row>
      <xdr:rowOff>92308</xdr:rowOff>
    </xdr:from>
    <xdr:to>
      <xdr:col>4</xdr:col>
      <xdr:colOff>1198806</xdr:colOff>
      <xdr:row>45</xdr:row>
      <xdr:rowOff>131093</xdr:rowOff>
    </xdr:to>
    <xdr:pic>
      <xdr:nvPicPr>
        <xdr:cNvPr id="89" name="Obrázek 88">
          <a:extLst>
            <a:ext uri="{FF2B5EF4-FFF2-40B4-BE49-F238E27FC236}">
              <a16:creationId xmlns:a16="http://schemas.microsoft.com/office/drawing/2014/main" id="{C079EBFC-1D8C-4581-BE27-D9C7DE7D5DEF}"/>
            </a:ext>
          </a:extLst>
        </xdr:cNvPr>
        <xdr:cNvPicPr>
          <a:picLocks noChangeAspect="1"/>
        </xdr:cNvPicPr>
      </xdr:nvPicPr>
      <xdr:blipFill>
        <a:blip xmlns:r="http://schemas.openxmlformats.org/officeDocument/2006/relationships" r:embed="rId62" cstate="print">
          <a:extLst>
            <a:ext uri="{BEBA8EAE-BF5A-486C-A8C5-ECC9F3942E4B}">
              <a14:imgProps xmlns:a14="http://schemas.microsoft.com/office/drawing/2010/main">
                <a14:imgLayer r:embed="rId63">
                  <a14:imgEffect>
                    <a14:artisticMarker/>
                  </a14:imgEffect>
                </a14:imgLayer>
              </a14:imgProps>
            </a:ext>
            <a:ext uri="{28A0092B-C50C-407E-A947-70E740481C1C}">
              <a14:useLocalDpi xmlns:a14="http://schemas.microsoft.com/office/drawing/2010/main" val="0"/>
            </a:ext>
          </a:extLst>
        </a:blip>
        <a:stretch>
          <a:fillRect/>
        </a:stretch>
      </xdr:blipFill>
      <xdr:spPr>
        <a:xfrm>
          <a:off x="6019241" y="72072733"/>
          <a:ext cx="685015" cy="1487946"/>
        </a:xfrm>
        <a:prstGeom prst="rect">
          <a:avLst/>
        </a:prstGeom>
      </xdr:spPr>
    </xdr:pic>
    <xdr:clientData/>
  </xdr:twoCellAnchor>
  <xdr:twoCellAnchor editAs="oneCell">
    <xdr:from>
      <xdr:col>4</xdr:col>
      <xdr:colOff>590104</xdr:colOff>
      <xdr:row>45</xdr:row>
      <xdr:rowOff>11972</xdr:rowOff>
    </xdr:from>
    <xdr:to>
      <xdr:col>4</xdr:col>
      <xdr:colOff>1088652</xdr:colOff>
      <xdr:row>45</xdr:row>
      <xdr:rowOff>711832</xdr:rowOff>
    </xdr:to>
    <xdr:pic>
      <xdr:nvPicPr>
        <xdr:cNvPr id="90" name="Obrázek 89">
          <a:extLst>
            <a:ext uri="{FF2B5EF4-FFF2-40B4-BE49-F238E27FC236}">
              <a16:creationId xmlns:a16="http://schemas.microsoft.com/office/drawing/2014/main" id="{5A057E72-51E2-4BD4-B911-AB37CC7DFB21}"/>
            </a:ext>
          </a:extLst>
        </xdr:cNvPr>
        <xdr:cNvPicPr>
          <a:picLocks noChangeAspect="1"/>
        </xdr:cNvPicPr>
      </xdr:nvPicPr>
      <xdr:blipFill>
        <a:blip xmlns:r="http://schemas.openxmlformats.org/officeDocument/2006/relationships" r:embed="rId64" cstate="print">
          <a:extLst>
            <a:ext uri="{BEBA8EAE-BF5A-486C-A8C5-ECC9F3942E4B}">
              <a14:imgProps xmlns:a14="http://schemas.microsoft.com/office/drawing/2010/main">
                <a14:imgLayer r:embed="rId65">
                  <a14:imgEffect>
                    <a14:artisticMarker/>
                  </a14:imgEffect>
                </a14:imgLayer>
              </a14:imgProps>
            </a:ext>
            <a:ext uri="{28A0092B-C50C-407E-A947-70E740481C1C}">
              <a14:useLocalDpi xmlns:a14="http://schemas.microsoft.com/office/drawing/2010/main" val="0"/>
            </a:ext>
          </a:extLst>
        </a:blip>
        <a:stretch>
          <a:fillRect/>
        </a:stretch>
      </xdr:blipFill>
      <xdr:spPr>
        <a:xfrm>
          <a:off x="6095554" y="73706897"/>
          <a:ext cx="498548" cy="699860"/>
        </a:xfrm>
        <a:prstGeom prst="rect">
          <a:avLst/>
        </a:prstGeom>
      </xdr:spPr>
    </xdr:pic>
    <xdr:clientData/>
  </xdr:twoCellAnchor>
  <xdr:twoCellAnchor editAs="oneCell">
    <xdr:from>
      <xdr:col>4</xdr:col>
      <xdr:colOff>636607</xdr:colOff>
      <xdr:row>46</xdr:row>
      <xdr:rowOff>107111</xdr:rowOff>
    </xdr:from>
    <xdr:to>
      <xdr:col>4</xdr:col>
      <xdr:colOff>1016306</xdr:colOff>
      <xdr:row>46</xdr:row>
      <xdr:rowOff>1047864</xdr:rowOff>
    </xdr:to>
    <xdr:pic>
      <xdr:nvPicPr>
        <xdr:cNvPr id="91" name="Obrázek 90">
          <a:extLst>
            <a:ext uri="{FF2B5EF4-FFF2-40B4-BE49-F238E27FC236}">
              <a16:creationId xmlns:a16="http://schemas.microsoft.com/office/drawing/2014/main" id="{C85F688A-BD12-49CD-B69A-FB8E30FE0D3B}"/>
            </a:ext>
          </a:extLst>
        </xdr:cNvPr>
        <xdr:cNvPicPr>
          <a:picLocks noChangeAspect="1"/>
        </xdr:cNvPicPr>
      </xdr:nvPicPr>
      <xdr:blipFill>
        <a:blip xmlns:r="http://schemas.openxmlformats.org/officeDocument/2006/relationships" r:embed="rId66" cstate="print">
          <a:extLst>
            <a:ext uri="{BEBA8EAE-BF5A-486C-A8C5-ECC9F3942E4B}">
              <a14:imgProps xmlns:a14="http://schemas.microsoft.com/office/drawing/2010/main">
                <a14:imgLayer r:embed="rId67">
                  <a14:imgEffect>
                    <a14:artisticMarker/>
                  </a14:imgEffect>
                </a14:imgLayer>
              </a14:imgProps>
            </a:ext>
            <a:ext uri="{28A0092B-C50C-407E-A947-70E740481C1C}">
              <a14:useLocalDpi xmlns:a14="http://schemas.microsoft.com/office/drawing/2010/main" val="0"/>
            </a:ext>
          </a:extLst>
        </a:blip>
        <a:stretch>
          <a:fillRect/>
        </a:stretch>
      </xdr:blipFill>
      <xdr:spPr>
        <a:xfrm>
          <a:off x="6142057" y="74792636"/>
          <a:ext cx="379699" cy="940753"/>
        </a:xfrm>
        <a:prstGeom prst="rect">
          <a:avLst/>
        </a:prstGeom>
      </xdr:spPr>
    </xdr:pic>
    <xdr:clientData/>
  </xdr:twoCellAnchor>
  <xdr:twoCellAnchor editAs="oneCell">
    <xdr:from>
      <xdr:col>4</xdr:col>
      <xdr:colOff>524772</xdr:colOff>
      <xdr:row>47</xdr:row>
      <xdr:rowOff>60918</xdr:rowOff>
    </xdr:from>
    <xdr:to>
      <xdr:col>4</xdr:col>
      <xdr:colOff>1133701</xdr:colOff>
      <xdr:row>48</xdr:row>
      <xdr:rowOff>1121</xdr:rowOff>
    </xdr:to>
    <xdr:pic>
      <xdr:nvPicPr>
        <xdr:cNvPr id="92" name="Obrázek 91">
          <a:extLst>
            <a:ext uri="{FF2B5EF4-FFF2-40B4-BE49-F238E27FC236}">
              <a16:creationId xmlns:a16="http://schemas.microsoft.com/office/drawing/2014/main" id="{99F69D6C-0C97-4160-AEA2-078B40DF4ACD}"/>
            </a:ext>
          </a:extLst>
        </xdr:cNvPr>
        <xdr:cNvPicPr>
          <a:picLocks noChangeAspect="1"/>
        </xdr:cNvPicPr>
      </xdr:nvPicPr>
      <xdr:blipFill>
        <a:blip xmlns:r="http://schemas.openxmlformats.org/officeDocument/2006/relationships" r:embed="rId68" cstate="print">
          <a:extLst>
            <a:ext uri="{BEBA8EAE-BF5A-486C-A8C5-ECC9F3942E4B}">
              <a14:imgProps xmlns:a14="http://schemas.microsoft.com/office/drawing/2010/main">
                <a14:imgLayer r:embed="rId69">
                  <a14:imgEffect>
                    <a14:artisticMarker/>
                  </a14:imgEffect>
                </a14:imgLayer>
              </a14:imgProps>
            </a:ext>
            <a:ext uri="{28A0092B-C50C-407E-A947-70E740481C1C}">
              <a14:useLocalDpi xmlns:a14="http://schemas.microsoft.com/office/drawing/2010/main" val="0"/>
            </a:ext>
          </a:extLst>
        </a:blip>
        <a:stretch>
          <a:fillRect/>
        </a:stretch>
      </xdr:blipFill>
      <xdr:spPr>
        <a:xfrm>
          <a:off x="6030222" y="75860868"/>
          <a:ext cx="608929" cy="902229"/>
        </a:xfrm>
        <a:prstGeom prst="rect">
          <a:avLst/>
        </a:prstGeom>
      </xdr:spPr>
    </xdr:pic>
    <xdr:clientData/>
  </xdr:twoCellAnchor>
  <xdr:twoCellAnchor editAs="oneCell">
    <xdr:from>
      <xdr:col>4</xdr:col>
      <xdr:colOff>337343</xdr:colOff>
      <xdr:row>18</xdr:row>
      <xdr:rowOff>27781</xdr:rowOff>
    </xdr:from>
    <xdr:to>
      <xdr:col>4</xdr:col>
      <xdr:colOff>1331669</xdr:colOff>
      <xdr:row>18</xdr:row>
      <xdr:rowOff>858043</xdr:rowOff>
    </xdr:to>
    <xdr:pic>
      <xdr:nvPicPr>
        <xdr:cNvPr id="93" name="Obrázek 92"/>
        <xdr:cNvPicPr>
          <a:picLocks noChangeAspect="1"/>
        </xdr:cNvPicPr>
      </xdr:nvPicPr>
      <xdr:blipFill>
        <a:blip xmlns:r="http://schemas.openxmlformats.org/officeDocument/2006/relationships" r:embed="rId70">
          <a:extLst>
            <a:ext uri="{BEBA8EAE-BF5A-486C-A8C5-ECC9F3942E4B}">
              <a14:imgProps xmlns:a14="http://schemas.microsoft.com/office/drawing/2010/main">
                <a14:imgLayer r:embed="rId71">
                  <a14:imgEffect>
                    <a14:artisticMarker/>
                  </a14:imgEffect>
                </a14:imgLayer>
              </a14:imgProps>
            </a:ext>
            <a:ext uri="{28A0092B-C50C-407E-A947-70E740481C1C}">
              <a14:useLocalDpi xmlns:a14="http://schemas.microsoft.com/office/drawing/2010/main" val="0"/>
            </a:ext>
          </a:extLst>
        </a:blip>
        <a:stretch>
          <a:fillRect/>
        </a:stretch>
      </xdr:blipFill>
      <xdr:spPr>
        <a:xfrm>
          <a:off x="6095999" y="25999281"/>
          <a:ext cx="994326" cy="830262"/>
        </a:xfrm>
        <a:prstGeom prst="rect">
          <a:avLst/>
        </a:prstGeom>
      </xdr:spPr>
    </xdr:pic>
    <xdr:clientData/>
  </xdr:twoCellAnchor>
  <xdr:twoCellAnchor editAs="oneCell">
    <xdr:from>
      <xdr:col>4</xdr:col>
      <xdr:colOff>158749</xdr:colOff>
      <xdr:row>19</xdr:row>
      <xdr:rowOff>492124</xdr:rowOff>
    </xdr:from>
    <xdr:to>
      <xdr:col>4</xdr:col>
      <xdr:colOff>1550908</xdr:colOff>
      <xdr:row>19</xdr:row>
      <xdr:rowOff>1416843</xdr:rowOff>
    </xdr:to>
    <xdr:pic>
      <xdr:nvPicPr>
        <xdr:cNvPr id="94" name="Obrázek 93"/>
        <xdr:cNvPicPr>
          <a:picLocks noChangeAspect="1"/>
        </xdr:cNvPicPr>
      </xdr:nvPicPr>
      <xdr:blipFill>
        <a:blip xmlns:r="http://schemas.openxmlformats.org/officeDocument/2006/relationships" r:embed="rId72">
          <a:extLst>
            <a:ext uri="{BEBA8EAE-BF5A-486C-A8C5-ECC9F3942E4B}">
              <a14:imgProps xmlns:a14="http://schemas.microsoft.com/office/drawing/2010/main">
                <a14:imgLayer r:embed="rId73">
                  <a14:imgEffect>
                    <a14:artisticMarker/>
                  </a14:imgEffect>
                </a14:imgLayer>
              </a14:imgProps>
            </a:ext>
            <a:ext uri="{28A0092B-C50C-407E-A947-70E740481C1C}">
              <a14:useLocalDpi xmlns:a14="http://schemas.microsoft.com/office/drawing/2010/main" val="0"/>
            </a:ext>
          </a:extLst>
        </a:blip>
        <a:stretch>
          <a:fillRect/>
        </a:stretch>
      </xdr:blipFill>
      <xdr:spPr>
        <a:xfrm>
          <a:off x="5917405" y="27384374"/>
          <a:ext cx="1392159" cy="924719"/>
        </a:xfrm>
        <a:prstGeom prst="rect">
          <a:avLst/>
        </a:prstGeom>
      </xdr:spPr>
    </xdr:pic>
    <xdr:clientData/>
  </xdr:twoCellAnchor>
  <xdr:twoCellAnchor editAs="oneCell">
    <xdr:from>
      <xdr:col>4</xdr:col>
      <xdr:colOff>172243</xdr:colOff>
      <xdr:row>20</xdr:row>
      <xdr:rowOff>410368</xdr:rowOff>
    </xdr:from>
    <xdr:to>
      <xdr:col>4</xdr:col>
      <xdr:colOff>1563688</xdr:colOff>
      <xdr:row>20</xdr:row>
      <xdr:rowOff>1335087</xdr:rowOff>
    </xdr:to>
    <xdr:pic>
      <xdr:nvPicPr>
        <xdr:cNvPr id="95" name="Obrázek 94"/>
        <xdr:cNvPicPr>
          <a:picLocks noChangeAspect="1"/>
        </xdr:cNvPicPr>
      </xdr:nvPicPr>
      <xdr:blipFill>
        <a:blip xmlns:r="http://schemas.openxmlformats.org/officeDocument/2006/relationships" r:embed="rId72">
          <a:extLst>
            <a:ext uri="{BEBA8EAE-BF5A-486C-A8C5-ECC9F3942E4B}">
              <a14:imgProps xmlns:a14="http://schemas.microsoft.com/office/drawing/2010/main">
                <a14:imgLayer r:embed="rId73">
                  <a14:imgEffect>
                    <a14:artisticMarker/>
                  </a14:imgEffect>
                </a14:imgLayer>
              </a14:imgProps>
            </a:ext>
            <a:ext uri="{28A0092B-C50C-407E-A947-70E740481C1C}">
              <a14:useLocalDpi xmlns:a14="http://schemas.microsoft.com/office/drawing/2010/main" val="0"/>
            </a:ext>
          </a:extLst>
        </a:blip>
        <a:stretch>
          <a:fillRect/>
        </a:stretch>
      </xdr:blipFill>
      <xdr:spPr>
        <a:xfrm>
          <a:off x="5930899" y="29144118"/>
          <a:ext cx="1391445" cy="924719"/>
        </a:xfrm>
        <a:prstGeom prst="rect">
          <a:avLst/>
        </a:prstGeom>
      </xdr:spPr>
    </xdr:pic>
    <xdr:clientData/>
  </xdr:twoCellAnchor>
  <xdr:twoCellAnchor editAs="oneCell">
    <xdr:from>
      <xdr:col>4</xdr:col>
      <xdr:colOff>75407</xdr:colOff>
      <xdr:row>21</xdr:row>
      <xdr:rowOff>222249</xdr:rowOff>
    </xdr:from>
    <xdr:to>
      <xdr:col>4</xdr:col>
      <xdr:colOff>1528085</xdr:colOff>
      <xdr:row>21</xdr:row>
      <xdr:rowOff>873124</xdr:rowOff>
    </xdr:to>
    <xdr:pic>
      <xdr:nvPicPr>
        <xdr:cNvPr id="96" name="Obrázek 95"/>
        <xdr:cNvPicPr>
          <a:picLocks noChangeAspect="1"/>
        </xdr:cNvPicPr>
      </xdr:nvPicPr>
      <xdr:blipFill>
        <a:blip xmlns:r="http://schemas.openxmlformats.org/officeDocument/2006/relationships" r:embed="rId74">
          <a:extLst>
            <a:ext uri="{BEBA8EAE-BF5A-486C-A8C5-ECC9F3942E4B}">
              <a14:imgProps xmlns:a14="http://schemas.microsoft.com/office/drawing/2010/main">
                <a14:imgLayer r:embed="rId75">
                  <a14:imgEffect>
                    <a14:artisticMarker/>
                  </a14:imgEffect>
                </a14:imgLayer>
              </a14:imgProps>
            </a:ext>
            <a:ext uri="{28A0092B-C50C-407E-A947-70E740481C1C}">
              <a14:useLocalDpi xmlns:a14="http://schemas.microsoft.com/office/drawing/2010/main" val="0"/>
            </a:ext>
          </a:extLst>
        </a:blip>
        <a:stretch>
          <a:fillRect/>
        </a:stretch>
      </xdr:blipFill>
      <xdr:spPr>
        <a:xfrm>
          <a:off x="5834063" y="30797499"/>
          <a:ext cx="1452678" cy="650875"/>
        </a:xfrm>
        <a:prstGeom prst="rect">
          <a:avLst/>
        </a:prstGeom>
      </xdr:spPr>
    </xdr:pic>
    <xdr:clientData/>
  </xdr:twoCellAnchor>
  <xdr:twoCellAnchor editAs="oneCell">
    <xdr:from>
      <xdr:col>4</xdr:col>
      <xdr:colOff>325438</xdr:colOff>
      <xdr:row>22</xdr:row>
      <xdr:rowOff>83343</xdr:rowOff>
    </xdr:from>
    <xdr:to>
      <xdr:col>4</xdr:col>
      <xdr:colOff>1258094</xdr:colOff>
      <xdr:row>22</xdr:row>
      <xdr:rowOff>724738</xdr:rowOff>
    </xdr:to>
    <xdr:pic>
      <xdr:nvPicPr>
        <xdr:cNvPr id="97" name="Obrázek 96"/>
        <xdr:cNvPicPr>
          <a:picLocks noChangeAspect="1"/>
        </xdr:cNvPicPr>
      </xdr:nvPicPr>
      <xdr:blipFill>
        <a:blip xmlns:r="http://schemas.openxmlformats.org/officeDocument/2006/relationships" r:embed="rId76">
          <a:extLst>
            <a:ext uri="{BEBA8EAE-BF5A-486C-A8C5-ECC9F3942E4B}">
              <a14:imgProps xmlns:a14="http://schemas.microsoft.com/office/drawing/2010/main">
                <a14:imgLayer r:embed="rId77">
                  <a14:imgEffect>
                    <a14:artisticMarker/>
                  </a14:imgEffect>
                </a14:imgLayer>
              </a14:imgProps>
            </a:ext>
            <a:ext uri="{28A0092B-C50C-407E-A947-70E740481C1C}">
              <a14:useLocalDpi xmlns:a14="http://schemas.microsoft.com/office/drawing/2010/main" val="0"/>
            </a:ext>
          </a:extLst>
        </a:blip>
        <a:stretch>
          <a:fillRect/>
        </a:stretch>
      </xdr:blipFill>
      <xdr:spPr>
        <a:xfrm>
          <a:off x="6084094" y="31761906"/>
          <a:ext cx="932656" cy="769983"/>
        </a:xfrm>
        <a:prstGeom prst="rect">
          <a:avLst/>
        </a:prstGeom>
      </xdr:spPr>
    </xdr:pic>
    <xdr:clientData/>
  </xdr:twoCellAnchor>
  <xdr:twoCellAnchor editAs="oneCell">
    <xdr:from>
      <xdr:col>4</xdr:col>
      <xdr:colOff>206373</xdr:colOff>
      <xdr:row>24</xdr:row>
      <xdr:rowOff>341311</xdr:rowOff>
    </xdr:from>
    <xdr:to>
      <xdr:col>4</xdr:col>
      <xdr:colOff>1539874</xdr:colOff>
      <xdr:row>24</xdr:row>
      <xdr:rowOff>982084</xdr:rowOff>
    </xdr:to>
    <xdr:pic>
      <xdr:nvPicPr>
        <xdr:cNvPr id="98" name="Obrázek 97"/>
        <xdr:cNvPicPr>
          <a:picLocks noChangeAspect="1"/>
        </xdr:cNvPicPr>
      </xdr:nvPicPr>
      <xdr:blipFill>
        <a:blip xmlns:r="http://schemas.openxmlformats.org/officeDocument/2006/relationships" r:embed="rId78">
          <a:extLst>
            <a:ext uri="{BEBA8EAE-BF5A-486C-A8C5-ECC9F3942E4B}">
              <a14:imgProps xmlns:a14="http://schemas.microsoft.com/office/drawing/2010/main">
                <a14:imgLayer r:embed="rId79">
                  <a14:imgEffect>
                    <a14:artisticMarker/>
                  </a14:imgEffect>
                </a14:imgLayer>
              </a14:imgProps>
            </a:ext>
            <a:ext uri="{28A0092B-C50C-407E-A947-70E740481C1C}">
              <a14:useLocalDpi xmlns:a14="http://schemas.microsoft.com/office/drawing/2010/main" val="0"/>
            </a:ext>
          </a:extLst>
        </a:blip>
        <a:stretch>
          <a:fillRect/>
        </a:stretch>
      </xdr:blipFill>
      <xdr:spPr>
        <a:xfrm>
          <a:off x="5965029" y="34964686"/>
          <a:ext cx="1333501" cy="640773"/>
        </a:xfrm>
        <a:prstGeom prst="rect">
          <a:avLst/>
        </a:prstGeom>
      </xdr:spPr>
    </xdr:pic>
    <xdr:clientData/>
  </xdr:twoCellAnchor>
  <xdr:twoCellAnchor editAs="oneCell">
    <xdr:from>
      <xdr:col>4</xdr:col>
      <xdr:colOff>203992</xdr:colOff>
      <xdr:row>25</xdr:row>
      <xdr:rowOff>394492</xdr:rowOff>
    </xdr:from>
    <xdr:to>
      <xdr:col>4</xdr:col>
      <xdr:colOff>1537493</xdr:colOff>
      <xdr:row>25</xdr:row>
      <xdr:rowOff>1035265</xdr:rowOff>
    </xdr:to>
    <xdr:pic>
      <xdr:nvPicPr>
        <xdr:cNvPr id="99" name="Obrázek 98"/>
        <xdr:cNvPicPr>
          <a:picLocks noChangeAspect="1"/>
        </xdr:cNvPicPr>
      </xdr:nvPicPr>
      <xdr:blipFill>
        <a:blip xmlns:r="http://schemas.openxmlformats.org/officeDocument/2006/relationships" r:embed="rId78">
          <a:extLst>
            <a:ext uri="{BEBA8EAE-BF5A-486C-A8C5-ECC9F3942E4B}">
              <a14:imgProps xmlns:a14="http://schemas.microsoft.com/office/drawing/2010/main">
                <a14:imgLayer r:embed="rId79">
                  <a14:imgEffect>
                    <a14:artisticMarker/>
                  </a14:imgEffect>
                </a14:imgLayer>
              </a14:imgProps>
            </a:ext>
            <a:ext uri="{28A0092B-C50C-407E-A947-70E740481C1C}">
              <a14:useLocalDpi xmlns:a14="http://schemas.microsoft.com/office/drawing/2010/main" val="0"/>
            </a:ext>
          </a:extLst>
        </a:blip>
        <a:stretch>
          <a:fillRect/>
        </a:stretch>
      </xdr:blipFill>
      <xdr:spPr>
        <a:xfrm>
          <a:off x="5962648" y="36307711"/>
          <a:ext cx="1333501" cy="640773"/>
        </a:xfrm>
        <a:prstGeom prst="rect">
          <a:avLst/>
        </a:prstGeom>
      </xdr:spPr>
    </xdr:pic>
    <xdr:clientData/>
  </xdr:twoCellAnchor>
  <xdr:twoCellAnchor editAs="oneCell">
    <xdr:from>
      <xdr:col>4</xdr:col>
      <xdr:colOff>202406</xdr:colOff>
      <xdr:row>27</xdr:row>
      <xdr:rowOff>222249</xdr:rowOff>
    </xdr:from>
    <xdr:to>
      <xdr:col>4</xdr:col>
      <xdr:colOff>1460500</xdr:colOff>
      <xdr:row>27</xdr:row>
      <xdr:rowOff>1205850</xdr:rowOff>
    </xdr:to>
    <xdr:pic>
      <xdr:nvPicPr>
        <xdr:cNvPr id="100" name="Obrázek 99"/>
        <xdr:cNvPicPr>
          <a:picLocks noChangeAspect="1"/>
        </xdr:cNvPicPr>
      </xdr:nvPicPr>
      <xdr:blipFill>
        <a:blip xmlns:r="http://schemas.openxmlformats.org/officeDocument/2006/relationships" r:embed="rId80">
          <a:extLst>
            <a:ext uri="{BEBA8EAE-BF5A-486C-A8C5-ECC9F3942E4B}">
              <a14:imgProps xmlns:a14="http://schemas.microsoft.com/office/drawing/2010/main">
                <a14:imgLayer r:embed="rId81">
                  <a14:imgEffect>
                    <a14:artisticMarker/>
                  </a14:imgEffect>
                </a14:imgLayer>
              </a14:imgProps>
            </a:ext>
            <a:ext uri="{28A0092B-C50C-407E-A947-70E740481C1C}">
              <a14:useLocalDpi xmlns:a14="http://schemas.microsoft.com/office/drawing/2010/main" val="0"/>
            </a:ext>
          </a:extLst>
        </a:blip>
        <a:stretch>
          <a:fillRect/>
        </a:stretch>
      </xdr:blipFill>
      <xdr:spPr>
        <a:xfrm>
          <a:off x="5961062" y="38715155"/>
          <a:ext cx="1258094" cy="983601"/>
        </a:xfrm>
        <a:prstGeom prst="rect">
          <a:avLst/>
        </a:prstGeom>
      </xdr:spPr>
    </xdr:pic>
    <xdr:clientData/>
  </xdr:twoCellAnchor>
  <xdr:twoCellAnchor editAs="oneCell">
    <xdr:from>
      <xdr:col>4</xdr:col>
      <xdr:colOff>428624</xdr:colOff>
      <xdr:row>50</xdr:row>
      <xdr:rowOff>11906</xdr:rowOff>
    </xdr:from>
    <xdr:to>
      <xdr:col>4</xdr:col>
      <xdr:colOff>1246187</xdr:colOff>
      <xdr:row>50</xdr:row>
      <xdr:rowOff>723544</xdr:rowOff>
    </xdr:to>
    <xdr:pic>
      <xdr:nvPicPr>
        <xdr:cNvPr id="102" name="Obrázek 101"/>
        <xdr:cNvPicPr>
          <a:picLocks noChangeAspect="1"/>
        </xdr:cNvPicPr>
      </xdr:nvPicPr>
      <xdr:blipFill>
        <a:blip xmlns:r="http://schemas.openxmlformats.org/officeDocument/2006/relationships" r:embed="rId82">
          <a:extLst>
            <a:ext uri="{BEBA8EAE-BF5A-486C-A8C5-ECC9F3942E4B}">
              <a14:imgProps xmlns:a14="http://schemas.microsoft.com/office/drawing/2010/main">
                <a14:imgLayer r:embed="rId83">
                  <a14:imgEffect>
                    <a14:artisticMarker/>
                  </a14:imgEffect>
                </a14:imgLayer>
              </a14:imgProps>
            </a:ext>
            <a:ext uri="{28A0092B-C50C-407E-A947-70E740481C1C}">
              <a14:useLocalDpi xmlns:a14="http://schemas.microsoft.com/office/drawing/2010/main" val="0"/>
            </a:ext>
          </a:extLst>
        </a:blip>
        <a:stretch>
          <a:fillRect/>
        </a:stretch>
      </xdr:blipFill>
      <xdr:spPr>
        <a:xfrm>
          <a:off x="6187280" y="69707125"/>
          <a:ext cx="817563" cy="902138"/>
        </a:xfrm>
        <a:prstGeom prst="rect">
          <a:avLst/>
        </a:prstGeom>
      </xdr:spPr>
    </xdr:pic>
    <xdr:clientData/>
  </xdr:twoCellAnchor>
  <xdr:twoCellAnchor editAs="oneCell">
    <xdr:from>
      <xdr:col>4</xdr:col>
      <xdr:colOff>480217</xdr:colOff>
      <xdr:row>67</xdr:row>
      <xdr:rowOff>63499</xdr:rowOff>
    </xdr:from>
    <xdr:to>
      <xdr:col>4</xdr:col>
      <xdr:colOff>1178718</xdr:colOff>
      <xdr:row>67</xdr:row>
      <xdr:rowOff>698500</xdr:rowOff>
    </xdr:to>
    <xdr:pic>
      <xdr:nvPicPr>
        <xdr:cNvPr id="103" name="Obrázek 102"/>
        <xdr:cNvPicPr>
          <a:picLocks noChangeAspect="1"/>
        </xdr:cNvPicPr>
      </xdr:nvPicPr>
      <xdr:blipFill>
        <a:blip xmlns:r="http://schemas.openxmlformats.org/officeDocument/2006/relationships" r:embed="rId84">
          <a:extLst>
            <a:ext uri="{BEBA8EAE-BF5A-486C-A8C5-ECC9F3942E4B}">
              <a14:imgProps xmlns:a14="http://schemas.microsoft.com/office/drawing/2010/main">
                <a14:imgLayer r:embed="rId85">
                  <a14:imgEffect>
                    <a14:artisticMarker/>
                  </a14:imgEffect>
                </a14:imgLayer>
              </a14:imgProps>
            </a:ext>
            <a:ext uri="{28A0092B-C50C-407E-A947-70E740481C1C}">
              <a14:useLocalDpi xmlns:a14="http://schemas.microsoft.com/office/drawing/2010/main" val="0"/>
            </a:ext>
          </a:extLst>
        </a:blip>
        <a:stretch>
          <a:fillRect/>
        </a:stretch>
      </xdr:blipFill>
      <xdr:spPr>
        <a:xfrm>
          <a:off x="6238873" y="101988937"/>
          <a:ext cx="698501" cy="635001"/>
        </a:xfrm>
        <a:prstGeom prst="rect">
          <a:avLst/>
        </a:prstGeom>
      </xdr:spPr>
    </xdr:pic>
    <xdr:clientData/>
  </xdr:twoCellAnchor>
  <xdr:twoCellAnchor editAs="oneCell">
    <xdr:from>
      <xdr:col>4</xdr:col>
      <xdr:colOff>488155</xdr:colOff>
      <xdr:row>68</xdr:row>
      <xdr:rowOff>43657</xdr:rowOff>
    </xdr:from>
    <xdr:to>
      <xdr:col>4</xdr:col>
      <xdr:colOff>1158874</xdr:colOff>
      <xdr:row>68</xdr:row>
      <xdr:rowOff>671381</xdr:rowOff>
    </xdr:to>
    <xdr:pic>
      <xdr:nvPicPr>
        <xdr:cNvPr id="105" name="Obrázek 104"/>
        <xdr:cNvPicPr>
          <a:picLocks noChangeAspect="1"/>
        </xdr:cNvPicPr>
      </xdr:nvPicPr>
      <xdr:blipFill>
        <a:blip xmlns:r="http://schemas.openxmlformats.org/officeDocument/2006/relationships" r:embed="rId86">
          <a:extLst>
            <a:ext uri="{BEBA8EAE-BF5A-486C-A8C5-ECC9F3942E4B}">
              <a14:imgProps xmlns:a14="http://schemas.microsoft.com/office/drawing/2010/main">
                <a14:imgLayer r:embed="rId87">
                  <a14:imgEffect>
                    <a14:artisticMarker/>
                  </a14:imgEffect>
                </a14:imgLayer>
              </a14:imgProps>
            </a:ext>
            <a:ext uri="{28A0092B-C50C-407E-A947-70E740481C1C}">
              <a14:useLocalDpi xmlns:a14="http://schemas.microsoft.com/office/drawing/2010/main" val="0"/>
            </a:ext>
          </a:extLst>
        </a:blip>
        <a:stretch>
          <a:fillRect/>
        </a:stretch>
      </xdr:blipFill>
      <xdr:spPr>
        <a:xfrm>
          <a:off x="6246811" y="102707282"/>
          <a:ext cx="670719" cy="627724"/>
        </a:xfrm>
        <a:prstGeom prst="rect">
          <a:avLst/>
        </a:prstGeom>
      </xdr:spPr>
    </xdr:pic>
    <xdr:clientData/>
  </xdr:twoCellAnchor>
  <xdr:twoCellAnchor editAs="oneCell">
    <xdr:from>
      <xdr:col>4</xdr:col>
      <xdr:colOff>488157</xdr:colOff>
      <xdr:row>69</xdr:row>
      <xdr:rowOff>47624</xdr:rowOff>
    </xdr:from>
    <xdr:to>
      <xdr:col>4</xdr:col>
      <xdr:colOff>1081911</xdr:colOff>
      <xdr:row>69</xdr:row>
      <xdr:rowOff>611187</xdr:rowOff>
    </xdr:to>
    <xdr:pic>
      <xdr:nvPicPr>
        <xdr:cNvPr id="106" name="Obrázek 105"/>
        <xdr:cNvPicPr>
          <a:picLocks noChangeAspect="1"/>
        </xdr:cNvPicPr>
      </xdr:nvPicPr>
      <xdr:blipFill>
        <a:blip xmlns:r="http://schemas.openxmlformats.org/officeDocument/2006/relationships" r:embed="rId88">
          <a:extLst>
            <a:ext uri="{BEBA8EAE-BF5A-486C-A8C5-ECC9F3942E4B}">
              <a14:imgProps xmlns:a14="http://schemas.microsoft.com/office/drawing/2010/main">
                <a14:imgLayer r:embed="rId89">
                  <a14:imgEffect>
                    <a14:artisticMarker/>
                  </a14:imgEffect>
                </a14:imgLayer>
              </a14:imgProps>
            </a:ext>
            <a:ext uri="{28A0092B-C50C-407E-A947-70E740481C1C}">
              <a14:useLocalDpi xmlns:a14="http://schemas.microsoft.com/office/drawing/2010/main" val="0"/>
            </a:ext>
          </a:extLst>
        </a:blip>
        <a:stretch>
          <a:fillRect/>
        </a:stretch>
      </xdr:blipFill>
      <xdr:spPr>
        <a:xfrm>
          <a:off x="6246813" y="103449437"/>
          <a:ext cx="593754" cy="563563"/>
        </a:xfrm>
        <a:prstGeom prst="rect">
          <a:avLst/>
        </a:prstGeom>
      </xdr:spPr>
    </xdr:pic>
    <xdr:clientData/>
  </xdr:twoCellAnchor>
  <xdr:twoCellAnchor editAs="oneCell">
    <xdr:from>
      <xdr:col>4</xdr:col>
      <xdr:colOff>547688</xdr:colOff>
      <xdr:row>70</xdr:row>
      <xdr:rowOff>47625</xdr:rowOff>
    </xdr:from>
    <xdr:to>
      <xdr:col>4</xdr:col>
      <xdr:colOff>1023938</xdr:colOff>
      <xdr:row>71</xdr:row>
      <xdr:rowOff>3093</xdr:rowOff>
    </xdr:to>
    <xdr:pic>
      <xdr:nvPicPr>
        <xdr:cNvPr id="107" name="Obrázek 106"/>
        <xdr:cNvPicPr>
          <a:picLocks noChangeAspect="1"/>
        </xdr:cNvPicPr>
      </xdr:nvPicPr>
      <xdr:blipFill>
        <a:blip xmlns:r="http://schemas.openxmlformats.org/officeDocument/2006/relationships" r:embed="rId90">
          <a:extLst>
            <a:ext uri="{BEBA8EAE-BF5A-486C-A8C5-ECC9F3942E4B}">
              <a14:imgProps xmlns:a14="http://schemas.microsoft.com/office/drawing/2010/main">
                <a14:imgLayer r:embed="rId91">
                  <a14:imgEffect>
                    <a14:artisticMarker/>
                  </a14:imgEffect>
                </a14:imgLayer>
              </a14:imgProps>
            </a:ext>
            <a:ext uri="{28A0092B-C50C-407E-A947-70E740481C1C}">
              <a14:useLocalDpi xmlns:a14="http://schemas.microsoft.com/office/drawing/2010/main" val="0"/>
            </a:ext>
          </a:extLst>
        </a:blip>
        <a:stretch>
          <a:fillRect/>
        </a:stretch>
      </xdr:blipFill>
      <xdr:spPr>
        <a:xfrm>
          <a:off x="6306344" y="104124125"/>
          <a:ext cx="476250" cy="458932"/>
        </a:xfrm>
        <a:prstGeom prst="rect">
          <a:avLst/>
        </a:prstGeom>
      </xdr:spPr>
    </xdr:pic>
    <xdr:clientData/>
  </xdr:twoCellAnchor>
  <xdr:twoCellAnchor editAs="oneCell">
    <xdr:from>
      <xdr:col>4</xdr:col>
      <xdr:colOff>452438</xdr:colOff>
      <xdr:row>71</xdr:row>
      <xdr:rowOff>75406</xdr:rowOff>
    </xdr:from>
    <xdr:to>
      <xdr:col>4</xdr:col>
      <xdr:colOff>1139032</xdr:colOff>
      <xdr:row>71</xdr:row>
      <xdr:rowOff>676176</xdr:rowOff>
    </xdr:to>
    <xdr:pic>
      <xdr:nvPicPr>
        <xdr:cNvPr id="108" name="Obrázek 107"/>
        <xdr:cNvPicPr>
          <a:picLocks noChangeAspect="1"/>
        </xdr:cNvPicPr>
      </xdr:nvPicPr>
      <xdr:blipFill>
        <a:blip xmlns:r="http://schemas.openxmlformats.org/officeDocument/2006/relationships" r:embed="rId92">
          <a:extLst>
            <a:ext uri="{BEBA8EAE-BF5A-486C-A8C5-ECC9F3942E4B}">
              <a14:imgProps xmlns:a14="http://schemas.microsoft.com/office/drawing/2010/main">
                <a14:imgLayer r:embed="rId93">
                  <a14:imgEffect>
                    <a14:artisticMarker/>
                  </a14:imgEffect>
                </a14:imgLayer>
              </a14:imgProps>
            </a:ext>
            <a:ext uri="{28A0092B-C50C-407E-A947-70E740481C1C}">
              <a14:useLocalDpi xmlns:a14="http://schemas.microsoft.com/office/drawing/2010/main" val="0"/>
            </a:ext>
          </a:extLst>
        </a:blip>
        <a:stretch>
          <a:fillRect/>
        </a:stretch>
      </xdr:blipFill>
      <xdr:spPr>
        <a:xfrm>
          <a:off x="6211094" y="104703562"/>
          <a:ext cx="686594" cy="600770"/>
        </a:xfrm>
        <a:prstGeom prst="rect">
          <a:avLst/>
        </a:prstGeom>
      </xdr:spPr>
    </xdr:pic>
    <xdr:clientData/>
  </xdr:twoCellAnchor>
  <xdr:twoCellAnchor editAs="oneCell">
    <xdr:from>
      <xdr:col>4</xdr:col>
      <xdr:colOff>587375</xdr:colOff>
      <xdr:row>72</xdr:row>
      <xdr:rowOff>83344</xdr:rowOff>
    </xdr:from>
    <xdr:to>
      <xdr:col>4</xdr:col>
      <xdr:colOff>1022464</xdr:colOff>
      <xdr:row>72</xdr:row>
      <xdr:rowOff>731350</xdr:rowOff>
    </xdr:to>
    <xdr:pic>
      <xdr:nvPicPr>
        <xdr:cNvPr id="109" name="Obrázek 108"/>
        <xdr:cNvPicPr>
          <a:picLocks noChangeAspect="1"/>
        </xdr:cNvPicPr>
      </xdr:nvPicPr>
      <xdr:blipFill>
        <a:blip xmlns:r="http://schemas.openxmlformats.org/officeDocument/2006/relationships" r:embed="rId94">
          <a:extLst>
            <a:ext uri="{BEBA8EAE-BF5A-486C-A8C5-ECC9F3942E4B}">
              <a14:imgProps xmlns:a14="http://schemas.microsoft.com/office/drawing/2010/main">
                <a14:imgLayer r:embed="rId95">
                  <a14:imgEffect>
                    <a14:artisticMarker/>
                  </a14:imgEffect>
                </a14:imgLayer>
              </a14:imgProps>
            </a:ext>
            <a:ext uri="{28A0092B-C50C-407E-A947-70E740481C1C}">
              <a14:useLocalDpi xmlns:a14="http://schemas.microsoft.com/office/drawing/2010/main" val="0"/>
            </a:ext>
          </a:extLst>
        </a:blip>
        <a:stretch>
          <a:fillRect/>
        </a:stretch>
      </xdr:blipFill>
      <xdr:spPr>
        <a:xfrm>
          <a:off x="6346031" y="105449688"/>
          <a:ext cx="435089" cy="648006"/>
        </a:xfrm>
        <a:prstGeom prst="rect">
          <a:avLst/>
        </a:prstGeom>
      </xdr:spPr>
    </xdr:pic>
    <xdr:clientData/>
  </xdr:twoCellAnchor>
  <xdr:twoCellAnchor editAs="oneCell">
    <xdr:from>
      <xdr:col>4</xdr:col>
      <xdr:colOff>357188</xdr:colOff>
      <xdr:row>73</xdr:row>
      <xdr:rowOff>99218</xdr:rowOff>
    </xdr:from>
    <xdr:to>
      <xdr:col>4</xdr:col>
      <xdr:colOff>1369220</xdr:colOff>
      <xdr:row>73</xdr:row>
      <xdr:rowOff>1010047</xdr:rowOff>
    </xdr:to>
    <xdr:pic>
      <xdr:nvPicPr>
        <xdr:cNvPr id="111" name="Obrázek 110"/>
        <xdr:cNvPicPr>
          <a:picLocks noChangeAspect="1"/>
        </xdr:cNvPicPr>
      </xdr:nvPicPr>
      <xdr:blipFill>
        <a:blip xmlns:r="http://schemas.openxmlformats.org/officeDocument/2006/relationships" r:embed="rId96">
          <a:extLst>
            <a:ext uri="{BEBA8EAE-BF5A-486C-A8C5-ECC9F3942E4B}">
              <a14:imgProps xmlns:a14="http://schemas.microsoft.com/office/drawing/2010/main">
                <a14:imgLayer r:embed="rId97">
                  <a14:imgEffect>
                    <a14:artisticMarker/>
                  </a14:imgEffect>
                </a14:imgLayer>
              </a14:imgProps>
            </a:ext>
            <a:ext uri="{28A0092B-C50C-407E-A947-70E740481C1C}">
              <a14:useLocalDpi xmlns:a14="http://schemas.microsoft.com/office/drawing/2010/main" val="0"/>
            </a:ext>
          </a:extLst>
        </a:blip>
        <a:stretch>
          <a:fillRect/>
        </a:stretch>
      </xdr:blipFill>
      <xdr:spPr>
        <a:xfrm>
          <a:off x="6115844" y="106291062"/>
          <a:ext cx="1012032" cy="910829"/>
        </a:xfrm>
        <a:prstGeom prst="rect">
          <a:avLst/>
        </a:prstGeom>
      </xdr:spPr>
    </xdr:pic>
    <xdr:clientData/>
  </xdr:twoCellAnchor>
  <xdr:twoCellAnchor editAs="oneCell">
    <xdr:from>
      <xdr:col>4</xdr:col>
      <xdr:colOff>373063</xdr:colOff>
      <xdr:row>74</xdr:row>
      <xdr:rowOff>67468</xdr:rowOff>
    </xdr:from>
    <xdr:to>
      <xdr:col>4</xdr:col>
      <xdr:colOff>1238251</xdr:colOff>
      <xdr:row>74</xdr:row>
      <xdr:rowOff>799550</xdr:rowOff>
    </xdr:to>
    <xdr:pic>
      <xdr:nvPicPr>
        <xdr:cNvPr id="112" name="Obrázek 111"/>
        <xdr:cNvPicPr>
          <a:picLocks noChangeAspect="1"/>
        </xdr:cNvPicPr>
      </xdr:nvPicPr>
      <xdr:blipFill>
        <a:blip xmlns:r="http://schemas.openxmlformats.org/officeDocument/2006/relationships" r:embed="rId98">
          <a:extLst>
            <a:ext uri="{BEBA8EAE-BF5A-486C-A8C5-ECC9F3942E4B}">
              <a14:imgProps xmlns:a14="http://schemas.microsoft.com/office/drawing/2010/main">
                <a14:imgLayer r:embed="rId99">
                  <a14:imgEffect>
                    <a14:artisticMarker/>
                  </a14:imgEffect>
                </a14:imgLayer>
              </a14:imgProps>
            </a:ext>
            <a:ext uri="{28A0092B-C50C-407E-A947-70E740481C1C}">
              <a14:useLocalDpi xmlns:a14="http://schemas.microsoft.com/office/drawing/2010/main" val="0"/>
            </a:ext>
          </a:extLst>
        </a:blip>
        <a:stretch>
          <a:fillRect/>
        </a:stretch>
      </xdr:blipFill>
      <xdr:spPr>
        <a:xfrm>
          <a:off x="6131719" y="107410249"/>
          <a:ext cx="865188" cy="732082"/>
        </a:xfrm>
        <a:prstGeom prst="rect">
          <a:avLst/>
        </a:prstGeom>
      </xdr:spPr>
    </xdr:pic>
    <xdr:clientData/>
  </xdr:twoCellAnchor>
  <xdr:twoCellAnchor editAs="oneCell">
    <xdr:from>
      <xdr:col>4</xdr:col>
      <xdr:colOff>523874</xdr:colOff>
      <xdr:row>75</xdr:row>
      <xdr:rowOff>43655</xdr:rowOff>
    </xdr:from>
    <xdr:to>
      <xdr:col>4</xdr:col>
      <xdr:colOff>1131093</xdr:colOff>
      <xdr:row>75</xdr:row>
      <xdr:rowOff>611056</xdr:rowOff>
    </xdr:to>
    <xdr:pic>
      <xdr:nvPicPr>
        <xdr:cNvPr id="113" name="Obrázek 112"/>
        <xdr:cNvPicPr>
          <a:picLocks noChangeAspect="1"/>
        </xdr:cNvPicPr>
      </xdr:nvPicPr>
      <xdr:blipFill>
        <a:blip xmlns:r="http://schemas.openxmlformats.org/officeDocument/2006/relationships" r:embed="rId100">
          <a:extLst>
            <a:ext uri="{BEBA8EAE-BF5A-486C-A8C5-ECC9F3942E4B}">
              <a14:imgProps xmlns:a14="http://schemas.microsoft.com/office/drawing/2010/main">
                <a14:imgLayer r:embed="rId101">
                  <a14:imgEffect>
                    <a14:artisticMarker/>
                  </a14:imgEffect>
                </a14:imgLayer>
              </a14:imgProps>
            </a:ext>
            <a:ext uri="{28A0092B-C50C-407E-A947-70E740481C1C}">
              <a14:useLocalDpi xmlns:a14="http://schemas.microsoft.com/office/drawing/2010/main" val="0"/>
            </a:ext>
          </a:extLst>
        </a:blip>
        <a:stretch>
          <a:fillRect/>
        </a:stretch>
      </xdr:blipFill>
      <xdr:spPr>
        <a:xfrm>
          <a:off x="6282530" y="108307186"/>
          <a:ext cx="607219" cy="567401"/>
        </a:xfrm>
        <a:prstGeom prst="rect">
          <a:avLst/>
        </a:prstGeom>
      </xdr:spPr>
    </xdr:pic>
    <xdr:clientData/>
  </xdr:twoCellAnchor>
  <xdr:twoCellAnchor editAs="oneCell">
    <xdr:from>
      <xdr:col>4</xdr:col>
      <xdr:colOff>726280</xdr:colOff>
      <xdr:row>76</xdr:row>
      <xdr:rowOff>123031</xdr:rowOff>
    </xdr:from>
    <xdr:to>
      <xdr:col>4</xdr:col>
      <xdr:colOff>877093</xdr:colOff>
      <xdr:row>76</xdr:row>
      <xdr:rowOff>551657</xdr:rowOff>
    </xdr:to>
    <xdr:pic>
      <xdr:nvPicPr>
        <xdr:cNvPr id="114" name="Obrázek 113"/>
        <xdr:cNvPicPr>
          <a:picLocks noChangeAspect="1"/>
        </xdr:cNvPicPr>
      </xdr:nvPicPr>
      <xdr:blipFill>
        <a:blip xmlns:r="http://schemas.openxmlformats.org/officeDocument/2006/relationships" r:embed="rId102">
          <a:extLst>
            <a:ext uri="{BEBA8EAE-BF5A-486C-A8C5-ECC9F3942E4B}">
              <a14:imgProps xmlns:a14="http://schemas.microsoft.com/office/drawing/2010/main">
                <a14:imgLayer r:embed="rId103">
                  <a14:imgEffect>
                    <a14:artisticMarker/>
                  </a14:imgEffect>
                </a14:imgLayer>
              </a14:imgProps>
            </a:ext>
            <a:ext uri="{28A0092B-C50C-407E-A947-70E740481C1C}">
              <a14:useLocalDpi xmlns:a14="http://schemas.microsoft.com/office/drawing/2010/main" val="0"/>
            </a:ext>
          </a:extLst>
        </a:blip>
        <a:stretch>
          <a:fillRect/>
        </a:stretch>
      </xdr:blipFill>
      <xdr:spPr>
        <a:xfrm>
          <a:off x="6484936" y="109124750"/>
          <a:ext cx="150813" cy="428626"/>
        </a:xfrm>
        <a:prstGeom prst="rect">
          <a:avLst/>
        </a:prstGeom>
      </xdr:spPr>
    </xdr:pic>
    <xdr:clientData/>
  </xdr:twoCellAnchor>
  <xdr:twoCellAnchor editAs="oneCell">
    <xdr:from>
      <xdr:col>4</xdr:col>
      <xdr:colOff>527843</xdr:colOff>
      <xdr:row>77</xdr:row>
      <xdr:rowOff>79375</xdr:rowOff>
    </xdr:from>
    <xdr:to>
      <xdr:col>4</xdr:col>
      <xdr:colOff>1095374</xdr:colOff>
      <xdr:row>77</xdr:row>
      <xdr:rowOff>584711</xdr:rowOff>
    </xdr:to>
    <xdr:pic>
      <xdr:nvPicPr>
        <xdr:cNvPr id="115" name="Obrázek 114"/>
        <xdr:cNvPicPr>
          <a:picLocks noChangeAspect="1"/>
        </xdr:cNvPicPr>
      </xdr:nvPicPr>
      <xdr:blipFill>
        <a:blip xmlns:r="http://schemas.openxmlformats.org/officeDocument/2006/relationships" r:embed="rId104">
          <a:extLst>
            <a:ext uri="{BEBA8EAE-BF5A-486C-A8C5-ECC9F3942E4B}">
              <a14:imgProps xmlns:a14="http://schemas.microsoft.com/office/drawing/2010/main">
                <a14:imgLayer r:embed="rId105">
                  <a14:imgEffect>
                    <a14:artisticMarker/>
                  </a14:imgEffect>
                </a14:imgLayer>
              </a14:imgProps>
            </a:ext>
            <a:ext uri="{28A0092B-C50C-407E-A947-70E740481C1C}">
              <a14:useLocalDpi xmlns:a14="http://schemas.microsoft.com/office/drawing/2010/main" val="0"/>
            </a:ext>
          </a:extLst>
        </a:blip>
        <a:stretch>
          <a:fillRect/>
        </a:stretch>
      </xdr:blipFill>
      <xdr:spPr>
        <a:xfrm>
          <a:off x="6286499" y="109819281"/>
          <a:ext cx="567531" cy="505336"/>
        </a:xfrm>
        <a:prstGeom prst="rect">
          <a:avLst/>
        </a:prstGeom>
      </xdr:spPr>
    </xdr:pic>
    <xdr:clientData/>
  </xdr:twoCellAnchor>
  <xdr:twoCellAnchor editAs="oneCell">
    <xdr:from>
      <xdr:col>4</xdr:col>
      <xdr:colOff>377031</xdr:colOff>
      <xdr:row>78</xdr:row>
      <xdr:rowOff>79375</xdr:rowOff>
    </xdr:from>
    <xdr:to>
      <xdr:col>4</xdr:col>
      <xdr:colOff>1214438</xdr:colOff>
      <xdr:row>78</xdr:row>
      <xdr:rowOff>774581</xdr:rowOff>
    </xdr:to>
    <xdr:pic>
      <xdr:nvPicPr>
        <xdr:cNvPr id="116" name="Obrázek 115"/>
        <xdr:cNvPicPr>
          <a:picLocks noChangeAspect="1"/>
        </xdr:cNvPicPr>
      </xdr:nvPicPr>
      <xdr:blipFill>
        <a:blip xmlns:r="http://schemas.openxmlformats.org/officeDocument/2006/relationships" r:embed="rId106">
          <a:extLst>
            <a:ext uri="{BEBA8EAE-BF5A-486C-A8C5-ECC9F3942E4B}">
              <a14:imgProps xmlns:a14="http://schemas.microsoft.com/office/drawing/2010/main">
                <a14:imgLayer r:embed="rId107">
                  <a14:imgEffect>
                    <a14:artisticMarker/>
                  </a14:imgEffect>
                </a14:imgLayer>
              </a14:imgProps>
            </a:ext>
            <a:ext uri="{28A0092B-C50C-407E-A947-70E740481C1C}">
              <a14:useLocalDpi xmlns:a14="http://schemas.microsoft.com/office/drawing/2010/main" val="0"/>
            </a:ext>
          </a:extLst>
        </a:blip>
        <a:stretch>
          <a:fillRect/>
        </a:stretch>
      </xdr:blipFill>
      <xdr:spPr>
        <a:xfrm>
          <a:off x="6135687" y="110557469"/>
          <a:ext cx="837407" cy="695206"/>
        </a:xfrm>
        <a:prstGeom prst="rect">
          <a:avLst/>
        </a:prstGeom>
      </xdr:spPr>
    </xdr:pic>
    <xdr:clientData/>
  </xdr:twoCellAnchor>
  <xdr:twoCellAnchor editAs="oneCell">
    <xdr:from>
      <xdr:col>4</xdr:col>
      <xdr:colOff>472281</xdr:colOff>
      <xdr:row>79</xdr:row>
      <xdr:rowOff>71437</xdr:rowOff>
    </xdr:from>
    <xdr:to>
      <xdr:col>4</xdr:col>
      <xdr:colOff>1043781</xdr:colOff>
      <xdr:row>79</xdr:row>
      <xdr:rowOff>502133</xdr:rowOff>
    </xdr:to>
    <xdr:pic>
      <xdr:nvPicPr>
        <xdr:cNvPr id="117" name="Obrázek 116"/>
        <xdr:cNvPicPr>
          <a:picLocks noChangeAspect="1"/>
        </xdr:cNvPicPr>
      </xdr:nvPicPr>
      <xdr:blipFill>
        <a:blip xmlns:r="http://schemas.openxmlformats.org/officeDocument/2006/relationships" r:embed="rId108">
          <a:extLst>
            <a:ext uri="{BEBA8EAE-BF5A-486C-A8C5-ECC9F3942E4B}">
              <a14:imgProps xmlns:a14="http://schemas.microsoft.com/office/drawing/2010/main">
                <a14:imgLayer r:embed="rId109">
                  <a14:imgEffect>
                    <a14:artisticMarker/>
                  </a14:imgEffect>
                </a14:imgLayer>
              </a14:imgProps>
            </a:ext>
            <a:ext uri="{28A0092B-C50C-407E-A947-70E740481C1C}">
              <a14:useLocalDpi xmlns:a14="http://schemas.microsoft.com/office/drawing/2010/main" val="0"/>
            </a:ext>
          </a:extLst>
        </a:blip>
        <a:stretch>
          <a:fillRect/>
        </a:stretch>
      </xdr:blipFill>
      <xdr:spPr>
        <a:xfrm>
          <a:off x="6230937" y="111470281"/>
          <a:ext cx="571500" cy="430696"/>
        </a:xfrm>
        <a:prstGeom prst="rect">
          <a:avLst/>
        </a:prstGeom>
      </xdr:spPr>
    </xdr:pic>
    <xdr:clientData/>
  </xdr:twoCellAnchor>
  <xdr:twoCellAnchor editAs="oneCell">
    <xdr:from>
      <xdr:col>4</xdr:col>
      <xdr:colOff>448469</xdr:colOff>
      <xdr:row>84</xdr:row>
      <xdr:rowOff>19842</xdr:rowOff>
    </xdr:from>
    <xdr:to>
      <xdr:col>4</xdr:col>
      <xdr:colOff>1273969</xdr:colOff>
      <xdr:row>84</xdr:row>
      <xdr:rowOff>774585</xdr:rowOff>
    </xdr:to>
    <xdr:pic>
      <xdr:nvPicPr>
        <xdr:cNvPr id="118" name="Obrázek 117"/>
        <xdr:cNvPicPr>
          <a:picLocks noChangeAspect="1"/>
        </xdr:cNvPicPr>
      </xdr:nvPicPr>
      <xdr:blipFill>
        <a:blip xmlns:r="http://schemas.openxmlformats.org/officeDocument/2006/relationships" r:embed="rId110">
          <a:extLst>
            <a:ext uri="{BEBA8EAE-BF5A-486C-A8C5-ECC9F3942E4B}">
              <a14:imgProps xmlns:a14="http://schemas.microsoft.com/office/drawing/2010/main">
                <a14:imgLayer r:embed="rId111">
                  <a14:imgEffect>
                    <a14:artisticMarker/>
                  </a14:imgEffect>
                </a14:imgLayer>
              </a14:imgProps>
            </a:ext>
            <a:ext uri="{28A0092B-C50C-407E-A947-70E740481C1C}">
              <a14:useLocalDpi xmlns:a14="http://schemas.microsoft.com/office/drawing/2010/main" val="0"/>
            </a:ext>
          </a:extLst>
        </a:blip>
        <a:stretch>
          <a:fillRect/>
        </a:stretch>
      </xdr:blipFill>
      <xdr:spPr>
        <a:xfrm>
          <a:off x="6207125" y="115712873"/>
          <a:ext cx="825500" cy="754743"/>
        </a:xfrm>
        <a:prstGeom prst="rect">
          <a:avLst/>
        </a:prstGeom>
      </xdr:spPr>
    </xdr:pic>
    <xdr:clientData/>
  </xdr:twoCellAnchor>
  <xdr:twoCellAnchor editAs="oneCell">
    <xdr:from>
      <xdr:col>4</xdr:col>
      <xdr:colOff>440530</xdr:colOff>
      <xdr:row>85</xdr:row>
      <xdr:rowOff>35718</xdr:rowOff>
    </xdr:from>
    <xdr:to>
      <xdr:col>4</xdr:col>
      <xdr:colOff>1182687</xdr:colOff>
      <xdr:row>85</xdr:row>
      <xdr:rowOff>719894</xdr:rowOff>
    </xdr:to>
    <xdr:pic>
      <xdr:nvPicPr>
        <xdr:cNvPr id="120" name="Obrázek 119"/>
        <xdr:cNvPicPr>
          <a:picLocks noChangeAspect="1"/>
        </xdr:cNvPicPr>
      </xdr:nvPicPr>
      <xdr:blipFill>
        <a:blip xmlns:r="http://schemas.openxmlformats.org/officeDocument/2006/relationships" r:embed="rId112">
          <a:extLst>
            <a:ext uri="{BEBA8EAE-BF5A-486C-A8C5-ECC9F3942E4B}">
              <a14:imgProps xmlns:a14="http://schemas.microsoft.com/office/drawing/2010/main">
                <a14:imgLayer r:embed="rId113">
                  <a14:imgEffect>
                    <a14:artisticMarker/>
                  </a14:imgEffect>
                </a14:imgLayer>
              </a14:imgProps>
            </a:ext>
            <a:ext uri="{28A0092B-C50C-407E-A947-70E740481C1C}">
              <a14:useLocalDpi xmlns:a14="http://schemas.microsoft.com/office/drawing/2010/main" val="0"/>
            </a:ext>
          </a:extLst>
        </a:blip>
        <a:stretch>
          <a:fillRect/>
        </a:stretch>
      </xdr:blipFill>
      <xdr:spPr>
        <a:xfrm>
          <a:off x="6199186" y="116510593"/>
          <a:ext cx="742157" cy="684176"/>
        </a:xfrm>
        <a:prstGeom prst="rect">
          <a:avLst/>
        </a:prstGeom>
      </xdr:spPr>
    </xdr:pic>
    <xdr:clientData/>
  </xdr:twoCellAnchor>
  <xdr:twoCellAnchor editAs="oneCell">
    <xdr:from>
      <xdr:col>4</xdr:col>
      <xdr:colOff>297655</xdr:colOff>
      <xdr:row>86</xdr:row>
      <xdr:rowOff>7938</xdr:rowOff>
    </xdr:from>
    <xdr:to>
      <xdr:col>4</xdr:col>
      <xdr:colOff>1329532</xdr:colOff>
      <xdr:row>86</xdr:row>
      <xdr:rowOff>539511</xdr:rowOff>
    </xdr:to>
    <xdr:pic>
      <xdr:nvPicPr>
        <xdr:cNvPr id="121" name="Obrázek 120"/>
        <xdr:cNvPicPr>
          <a:picLocks noChangeAspect="1"/>
        </xdr:cNvPicPr>
      </xdr:nvPicPr>
      <xdr:blipFill>
        <a:blip xmlns:r="http://schemas.openxmlformats.org/officeDocument/2006/relationships" r:embed="rId114">
          <a:extLst>
            <a:ext uri="{28A0092B-C50C-407E-A947-70E740481C1C}">
              <a14:useLocalDpi xmlns:a14="http://schemas.microsoft.com/office/drawing/2010/main" val="0"/>
            </a:ext>
          </a:extLst>
        </a:blip>
        <a:stretch>
          <a:fillRect/>
        </a:stretch>
      </xdr:blipFill>
      <xdr:spPr>
        <a:xfrm>
          <a:off x="6056311" y="117232907"/>
          <a:ext cx="1031877" cy="531573"/>
        </a:xfrm>
        <a:prstGeom prst="rect">
          <a:avLst/>
        </a:prstGeom>
      </xdr:spPr>
    </xdr:pic>
    <xdr:clientData/>
  </xdr:twoCellAnchor>
  <xdr:twoCellAnchor editAs="oneCell">
    <xdr:from>
      <xdr:col>4</xdr:col>
      <xdr:colOff>468311</xdr:colOff>
      <xdr:row>88</xdr:row>
      <xdr:rowOff>170655</xdr:rowOff>
    </xdr:from>
    <xdr:to>
      <xdr:col>4</xdr:col>
      <xdr:colOff>1222374</xdr:colOff>
      <xdr:row>88</xdr:row>
      <xdr:rowOff>751284</xdr:rowOff>
    </xdr:to>
    <xdr:pic>
      <xdr:nvPicPr>
        <xdr:cNvPr id="123" name="Obrázek 122"/>
        <xdr:cNvPicPr>
          <a:picLocks noChangeAspect="1"/>
        </xdr:cNvPicPr>
      </xdr:nvPicPr>
      <xdr:blipFill>
        <a:blip xmlns:r="http://schemas.openxmlformats.org/officeDocument/2006/relationships" r:embed="rId115">
          <a:extLst>
            <a:ext uri="{BEBA8EAE-BF5A-486C-A8C5-ECC9F3942E4B}">
              <a14:imgProps xmlns:a14="http://schemas.microsoft.com/office/drawing/2010/main">
                <a14:imgLayer r:embed="rId116">
                  <a14:imgEffect>
                    <a14:artisticMarker/>
                  </a14:imgEffect>
                </a14:imgLayer>
              </a14:imgProps>
            </a:ext>
            <a:ext uri="{28A0092B-C50C-407E-A947-70E740481C1C}">
              <a14:useLocalDpi xmlns:a14="http://schemas.microsoft.com/office/drawing/2010/main" val="0"/>
            </a:ext>
          </a:extLst>
        </a:blip>
        <a:stretch>
          <a:fillRect/>
        </a:stretch>
      </xdr:blipFill>
      <xdr:spPr>
        <a:xfrm>
          <a:off x="6226967" y="118653718"/>
          <a:ext cx="754063" cy="580629"/>
        </a:xfrm>
        <a:prstGeom prst="rect">
          <a:avLst/>
        </a:prstGeom>
      </xdr:spPr>
    </xdr:pic>
    <xdr:clientData/>
  </xdr:twoCellAnchor>
  <xdr:twoCellAnchor editAs="oneCell">
    <xdr:from>
      <xdr:col>4</xdr:col>
      <xdr:colOff>285750</xdr:colOff>
      <xdr:row>89</xdr:row>
      <xdr:rowOff>11905</xdr:rowOff>
    </xdr:from>
    <xdr:to>
      <xdr:col>4</xdr:col>
      <xdr:colOff>1393032</xdr:colOff>
      <xdr:row>89</xdr:row>
      <xdr:rowOff>1294598</xdr:rowOff>
    </xdr:to>
    <xdr:pic>
      <xdr:nvPicPr>
        <xdr:cNvPr id="124" name="Obrázek 123"/>
        <xdr:cNvPicPr>
          <a:picLocks noChangeAspect="1"/>
        </xdr:cNvPicPr>
      </xdr:nvPicPr>
      <xdr:blipFill>
        <a:blip xmlns:r="http://schemas.openxmlformats.org/officeDocument/2006/relationships" r:embed="rId117">
          <a:extLst>
            <a:ext uri="{BEBA8EAE-BF5A-486C-A8C5-ECC9F3942E4B}">
              <a14:imgProps xmlns:a14="http://schemas.microsoft.com/office/drawing/2010/main">
                <a14:imgLayer r:embed="rId118">
                  <a14:imgEffect>
                    <a14:artisticMarker/>
                  </a14:imgEffect>
                </a14:imgLayer>
              </a14:imgProps>
            </a:ext>
            <a:ext uri="{28A0092B-C50C-407E-A947-70E740481C1C}">
              <a14:useLocalDpi xmlns:a14="http://schemas.microsoft.com/office/drawing/2010/main" val="0"/>
            </a:ext>
          </a:extLst>
        </a:blip>
        <a:stretch>
          <a:fillRect/>
        </a:stretch>
      </xdr:blipFill>
      <xdr:spPr>
        <a:xfrm>
          <a:off x="6044406" y="119391905"/>
          <a:ext cx="1107282" cy="1282693"/>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KlominkovaL/Documents/GroupWise/DWG_PODKLADY/S9_S9B.dwg" TargetMode="External"/><Relationship Id="rId2" Type="http://schemas.openxmlformats.org/officeDocument/2006/relationships/hyperlink" Target="../../../../../../KlominkovaL/Documents/GroupWise/PDF_PODKLADY/AULY_pult_ATYP.pdf" TargetMode="External"/><Relationship Id="rId1" Type="http://schemas.openxmlformats.org/officeDocument/2006/relationships/hyperlink" Target="../../../../../../KlominkovaL/Documents/GroupWise/DWG_PODKLADY/S9_S9B.dw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7"/>
  <sheetViews>
    <sheetView tabSelected="1" zoomScale="140" zoomScaleNormal="140" workbookViewId="0">
      <selection activeCell="B4" sqref="B4"/>
    </sheetView>
  </sheetViews>
  <sheetFormatPr defaultRowHeight="15" x14ac:dyDescent="0.25"/>
  <cols>
    <col min="1" max="1" width="15" customWidth="1"/>
    <col min="2" max="2" width="9" style="48" customWidth="1"/>
    <col min="3" max="3" width="46.140625" style="4" customWidth="1"/>
    <col min="4" max="4" width="12.42578125" style="41" bestFit="1" customWidth="1"/>
    <col min="5" max="5" width="24.42578125" style="41" customWidth="1"/>
    <col min="6" max="6" width="15" style="42" hidden="1" customWidth="1"/>
    <col min="7" max="7" width="21" style="38" customWidth="1"/>
    <col min="8" max="8" width="17.85546875" style="39" customWidth="1"/>
    <col min="9" max="9" width="19.7109375" style="50" customWidth="1"/>
    <col min="10" max="10" width="17.140625" style="40" hidden="1" customWidth="1"/>
    <col min="11" max="11" width="17.7109375" hidden="1" customWidth="1"/>
    <col min="12" max="12" width="15" style="42" hidden="1" customWidth="1"/>
    <col min="13" max="13" width="11" hidden="1" customWidth="1"/>
    <col min="14" max="14" width="15" hidden="1" customWidth="1"/>
    <col min="15" max="15" width="29.28515625" hidden="1" customWidth="1"/>
    <col min="16" max="16" width="16.5703125" customWidth="1"/>
    <col min="17" max="17" width="21.28515625" customWidth="1"/>
    <col min="18" max="249" width="15" customWidth="1"/>
  </cols>
  <sheetData>
    <row r="1" spans="1:17" x14ac:dyDescent="0.25">
      <c r="A1" s="61" t="s">
        <v>125</v>
      </c>
      <c r="B1" s="61"/>
      <c r="C1" s="61"/>
      <c r="D1" s="61"/>
      <c r="E1" s="61"/>
      <c r="F1" s="61"/>
      <c r="G1" s="61"/>
      <c r="H1" s="61"/>
      <c r="I1" s="61"/>
      <c r="J1" s="61"/>
      <c r="K1" s="61"/>
      <c r="L1" s="61"/>
      <c r="M1" s="61"/>
      <c r="N1" s="61"/>
      <c r="O1" s="61"/>
    </row>
    <row r="2" spans="1:17" x14ac:dyDescent="0.25">
      <c r="A2" s="61"/>
      <c r="B2" s="61"/>
      <c r="C2" s="61"/>
      <c r="D2" s="61"/>
      <c r="E2" s="61"/>
      <c r="F2" s="61"/>
      <c r="G2" s="61"/>
      <c r="H2" s="61"/>
      <c r="I2" s="61"/>
      <c r="J2" s="61"/>
      <c r="K2" s="61"/>
      <c r="L2" s="61"/>
      <c r="M2" s="61"/>
      <c r="N2" s="61"/>
      <c r="O2" s="61"/>
    </row>
    <row r="3" spans="1:17" s="4" customFormat="1" ht="60" x14ac:dyDescent="0.25">
      <c r="A3" s="1" t="s">
        <v>0</v>
      </c>
      <c r="B3" s="2" t="s">
        <v>1</v>
      </c>
      <c r="C3" s="1" t="s">
        <v>2</v>
      </c>
      <c r="D3" s="3" t="s">
        <v>3</v>
      </c>
      <c r="E3" s="3" t="s">
        <v>4</v>
      </c>
      <c r="F3" s="3" t="s">
        <v>5</v>
      </c>
      <c r="G3" s="3" t="s">
        <v>123</v>
      </c>
      <c r="H3" s="3" t="s">
        <v>6</v>
      </c>
      <c r="I3" s="3" t="s">
        <v>7</v>
      </c>
      <c r="J3" s="1" t="s">
        <v>8</v>
      </c>
      <c r="K3" s="1" t="s">
        <v>9</v>
      </c>
      <c r="L3" s="3" t="s">
        <v>10</v>
      </c>
      <c r="M3" s="1" t="s">
        <v>11</v>
      </c>
      <c r="N3" s="1" t="s">
        <v>12</v>
      </c>
      <c r="O3" s="1" t="s">
        <v>13</v>
      </c>
      <c r="P3" s="3" t="s">
        <v>124</v>
      </c>
      <c r="Q3" s="3" t="s">
        <v>14</v>
      </c>
    </row>
    <row r="4" spans="1:17" s="14" customFormat="1" ht="30" x14ac:dyDescent="0.25">
      <c r="A4" s="5" t="s">
        <v>16</v>
      </c>
      <c r="B4" s="6">
        <v>127</v>
      </c>
      <c r="C4" s="7" t="s">
        <v>17</v>
      </c>
      <c r="D4" s="8" t="s">
        <v>135</v>
      </c>
      <c r="E4" s="9" t="s">
        <v>15</v>
      </c>
      <c r="F4" s="10"/>
      <c r="G4" s="17"/>
      <c r="H4" s="10">
        <v>16</v>
      </c>
      <c r="I4" s="11">
        <f t="shared" ref="I4:I64" si="0">G4*H4</f>
        <v>0</v>
      </c>
      <c r="J4" s="5"/>
      <c r="K4" s="12"/>
      <c r="L4" s="13"/>
      <c r="M4" s="5"/>
      <c r="N4" s="10"/>
      <c r="O4" s="15"/>
      <c r="P4" s="57">
        <f>1.21*G4</f>
        <v>0</v>
      </c>
      <c r="Q4" s="57">
        <f>P4*H4</f>
        <v>0</v>
      </c>
    </row>
    <row r="5" spans="1:17" s="14" customFormat="1" ht="30" x14ac:dyDescent="0.25">
      <c r="A5" s="5" t="s">
        <v>16</v>
      </c>
      <c r="B5" s="6"/>
      <c r="C5" s="7" t="s">
        <v>17</v>
      </c>
      <c r="D5" s="8" t="s">
        <v>136</v>
      </c>
      <c r="E5" s="9" t="s">
        <v>15</v>
      </c>
      <c r="F5" s="10"/>
      <c r="G5" s="17"/>
      <c r="H5" s="10">
        <v>3</v>
      </c>
      <c r="I5" s="11">
        <f t="shared" si="0"/>
        <v>0</v>
      </c>
      <c r="J5" s="5"/>
      <c r="K5" s="12"/>
      <c r="L5" s="13"/>
      <c r="M5" s="5"/>
      <c r="N5" s="10"/>
      <c r="O5" s="15"/>
      <c r="P5" s="57">
        <f t="shared" ref="P5:P65" si="1">1.21*G5</f>
        <v>0</v>
      </c>
      <c r="Q5" s="57">
        <f t="shared" ref="Q5:Q65" si="2">P5*H5</f>
        <v>0</v>
      </c>
    </row>
    <row r="6" spans="1:17" s="14" customFormat="1" ht="165" x14ac:dyDescent="0.25">
      <c r="A6" s="15"/>
      <c r="B6" s="6"/>
      <c r="C6" s="16" t="s">
        <v>144</v>
      </c>
      <c r="D6" s="8" t="s">
        <v>131</v>
      </c>
      <c r="E6" s="8"/>
      <c r="F6" s="10"/>
      <c r="G6" s="17"/>
      <c r="H6" s="10">
        <v>55</v>
      </c>
      <c r="I6" s="11">
        <f t="shared" si="0"/>
        <v>0</v>
      </c>
      <c r="J6" s="5"/>
      <c r="K6" s="12"/>
      <c r="L6" s="13"/>
      <c r="M6" s="5"/>
      <c r="N6" s="10"/>
      <c r="O6" s="15"/>
      <c r="P6" s="57">
        <f t="shared" si="1"/>
        <v>0</v>
      </c>
      <c r="Q6" s="57">
        <f t="shared" si="2"/>
        <v>0</v>
      </c>
    </row>
    <row r="7" spans="1:17" s="14" customFormat="1" ht="158.65" customHeight="1" x14ac:dyDescent="0.25">
      <c r="A7" s="15"/>
      <c r="B7" s="6"/>
      <c r="C7" s="16" t="s">
        <v>152</v>
      </c>
      <c r="D7" s="8" t="s">
        <v>18</v>
      </c>
      <c r="E7" s="8"/>
      <c r="F7" s="10"/>
      <c r="G7" s="17"/>
      <c r="H7" s="10">
        <v>6</v>
      </c>
      <c r="I7" s="11">
        <f t="shared" si="0"/>
        <v>0</v>
      </c>
      <c r="J7" s="5"/>
      <c r="K7" s="12"/>
      <c r="L7" s="13"/>
      <c r="M7" s="5"/>
      <c r="N7" s="10"/>
      <c r="O7" s="15"/>
      <c r="P7" s="57">
        <f t="shared" si="1"/>
        <v>0</v>
      </c>
      <c r="Q7" s="57">
        <f t="shared" si="2"/>
        <v>0</v>
      </c>
    </row>
    <row r="8" spans="1:17" s="14" customFormat="1" ht="195" x14ac:dyDescent="0.25">
      <c r="A8" s="15"/>
      <c r="B8" s="6"/>
      <c r="C8" s="16" t="s">
        <v>142</v>
      </c>
      <c r="D8" s="8" t="s">
        <v>133</v>
      </c>
      <c r="E8" s="8"/>
      <c r="F8" s="10"/>
      <c r="G8" s="17"/>
      <c r="H8" s="10">
        <v>1</v>
      </c>
      <c r="I8" s="11">
        <f t="shared" si="0"/>
        <v>0</v>
      </c>
      <c r="J8" s="5"/>
      <c r="K8" s="12"/>
      <c r="L8" s="13"/>
      <c r="M8" s="5"/>
      <c r="N8" s="10"/>
      <c r="O8" s="15"/>
      <c r="P8" s="57">
        <f t="shared" si="1"/>
        <v>0</v>
      </c>
      <c r="Q8" s="57">
        <f t="shared" si="2"/>
        <v>0</v>
      </c>
    </row>
    <row r="9" spans="1:17" s="14" customFormat="1" ht="180" x14ac:dyDescent="0.25">
      <c r="A9" s="15"/>
      <c r="B9" s="6"/>
      <c r="C9" s="16" t="s">
        <v>153</v>
      </c>
      <c r="D9" s="8" t="s">
        <v>19</v>
      </c>
      <c r="E9" s="8"/>
      <c r="F9" s="10"/>
      <c r="G9" s="17"/>
      <c r="H9" s="10">
        <v>2</v>
      </c>
      <c r="I9" s="11">
        <f t="shared" si="0"/>
        <v>0</v>
      </c>
      <c r="J9" s="5"/>
      <c r="K9" s="12"/>
      <c r="L9" s="13"/>
      <c r="M9" s="5"/>
      <c r="N9" s="10"/>
      <c r="O9" s="15"/>
      <c r="P9" s="57">
        <f t="shared" si="1"/>
        <v>0</v>
      </c>
      <c r="Q9" s="57">
        <f t="shared" si="2"/>
        <v>0</v>
      </c>
    </row>
    <row r="10" spans="1:17" s="14" customFormat="1" ht="195" x14ac:dyDescent="0.25">
      <c r="A10" s="15"/>
      <c r="B10" s="6"/>
      <c r="C10" s="7" t="s">
        <v>154</v>
      </c>
      <c r="D10" s="8" t="s">
        <v>20</v>
      </c>
      <c r="E10" s="8"/>
      <c r="F10" s="10"/>
      <c r="G10" s="17"/>
      <c r="H10" s="10">
        <v>5</v>
      </c>
      <c r="I10" s="11">
        <f t="shared" si="0"/>
        <v>0</v>
      </c>
      <c r="J10" s="5"/>
      <c r="K10" s="12"/>
      <c r="L10" s="13"/>
      <c r="M10" s="5"/>
      <c r="N10" s="10"/>
      <c r="O10" s="15"/>
      <c r="P10" s="57">
        <f t="shared" si="1"/>
        <v>0</v>
      </c>
      <c r="Q10" s="57">
        <f t="shared" si="2"/>
        <v>0</v>
      </c>
    </row>
    <row r="11" spans="1:17" s="14" customFormat="1" ht="180" x14ac:dyDescent="0.25">
      <c r="A11" s="15"/>
      <c r="B11" s="6"/>
      <c r="C11" s="16" t="s">
        <v>155</v>
      </c>
      <c r="D11" s="8" t="s">
        <v>21</v>
      </c>
      <c r="E11" s="8"/>
      <c r="F11" s="10"/>
      <c r="G11" s="17"/>
      <c r="H11" s="10">
        <v>5</v>
      </c>
      <c r="I11" s="11">
        <f t="shared" si="0"/>
        <v>0</v>
      </c>
      <c r="J11" s="5"/>
      <c r="K11" s="12"/>
      <c r="L11" s="13"/>
      <c r="M11" s="5"/>
      <c r="N11" s="10"/>
      <c r="O11" s="15"/>
      <c r="P11" s="57">
        <f t="shared" si="1"/>
        <v>0</v>
      </c>
      <c r="Q11" s="57">
        <f t="shared" si="2"/>
        <v>0</v>
      </c>
    </row>
    <row r="12" spans="1:17" s="14" customFormat="1" ht="165" x14ac:dyDescent="0.25">
      <c r="A12" s="15"/>
      <c r="B12" s="6"/>
      <c r="C12" s="16" t="s">
        <v>156</v>
      </c>
      <c r="D12" s="8" t="s">
        <v>22</v>
      </c>
      <c r="E12" s="8"/>
      <c r="F12" s="10"/>
      <c r="G12" s="17"/>
      <c r="H12" s="10">
        <v>5</v>
      </c>
      <c r="I12" s="11">
        <f t="shared" si="0"/>
        <v>0</v>
      </c>
      <c r="J12" s="5"/>
      <c r="K12" s="12"/>
      <c r="L12" s="13"/>
      <c r="M12" s="5"/>
      <c r="N12" s="10"/>
      <c r="O12" s="15"/>
      <c r="P12" s="57">
        <f t="shared" si="1"/>
        <v>0</v>
      </c>
      <c r="Q12" s="57">
        <f t="shared" si="2"/>
        <v>0</v>
      </c>
    </row>
    <row r="13" spans="1:17" s="14" customFormat="1" ht="180" x14ac:dyDescent="0.25">
      <c r="A13" s="15"/>
      <c r="B13" s="6"/>
      <c r="C13" s="16" t="s">
        <v>157</v>
      </c>
      <c r="D13" s="8" t="s">
        <v>23</v>
      </c>
      <c r="E13" s="8"/>
      <c r="F13" s="10"/>
      <c r="G13" s="17"/>
      <c r="H13" s="10">
        <v>5</v>
      </c>
      <c r="I13" s="11">
        <f t="shared" si="0"/>
        <v>0</v>
      </c>
      <c r="J13" s="5"/>
      <c r="K13" s="12"/>
      <c r="L13" s="13"/>
      <c r="M13" s="5"/>
      <c r="N13" s="10"/>
      <c r="O13" s="15"/>
      <c r="P13" s="57">
        <f t="shared" si="1"/>
        <v>0</v>
      </c>
      <c r="Q13" s="57">
        <f t="shared" si="2"/>
        <v>0</v>
      </c>
    </row>
    <row r="14" spans="1:17" s="14" customFormat="1" ht="195" x14ac:dyDescent="0.25">
      <c r="A14" s="15"/>
      <c r="B14" s="6"/>
      <c r="C14" s="16" t="s">
        <v>158</v>
      </c>
      <c r="D14" s="8" t="s">
        <v>24</v>
      </c>
      <c r="E14" s="8"/>
      <c r="F14" s="10"/>
      <c r="G14" s="17"/>
      <c r="H14" s="10">
        <v>2</v>
      </c>
      <c r="I14" s="11">
        <f t="shared" si="0"/>
        <v>0</v>
      </c>
      <c r="J14" s="5"/>
      <c r="K14" s="12"/>
      <c r="L14" s="13"/>
      <c r="M14" s="5"/>
      <c r="N14" s="10"/>
      <c r="O14" s="15"/>
      <c r="P14" s="57">
        <f t="shared" si="1"/>
        <v>0</v>
      </c>
      <c r="Q14" s="57">
        <f t="shared" si="2"/>
        <v>0</v>
      </c>
    </row>
    <row r="15" spans="1:17" s="14" customFormat="1" ht="150" x14ac:dyDescent="0.25">
      <c r="A15" s="15"/>
      <c r="B15" s="6"/>
      <c r="C15" s="7" t="s">
        <v>25</v>
      </c>
      <c r="D15" s="8" t="s">
        <v>26</v>
      </c>
      <c r="E15" s="8"/>
      <c r="F15" s="10"/>
      <c r="G15" s="17"/>
      <c r="H15" s="10">
        <v>1</v>
      </c>
      <c r="I15" s="11">
        <f t="shared" si="0"/>
        <v>0</v>
      </c>
      <c r="J15" s="5"/>
      <c r="K15" s="12"/>
      <c r="L15" s="13"/>
      <c r="M15" s="5"/>
      <c r="N15" s="10"/>
      <c r="O15" s="15"/>
      <c r="P15" s="57">
        <f t="shared" si="1"/>
        <v>0</v>
      </c>
      <c r="Q15" s="57">
        <f t="shared" si="2"/>
        <v>0</v>
      </c>
    </row>
    <row r="16" spans="1:17" s="14" customFormat="1" ht="150" x14ac:dyDescent="0.25">
      <c r="A16" s="15"/>
      <c r="B16" s="6"/>
      <c r="C16" s="16" t="s">
        <v>159</v>
      </c>
      <c r="D16" s="8" t="s">
        <v>27</v>
      </c>
      <c r="E16" s="8"/>
      <c r="F16" s="10"/>
      <c r="G16" s="17"/>
      <c r="H16" s="10">
        <v>1</v>
      </c>
      <c r="I16" s="11">
        <f t="shared" si="0"/>
        <v>0</v>
      </c>
      <c r="J16" s="5"/>
      <c r="K16" s="12"/>
      <c r="L16" s="13"/>
      <c r="M16" s="5"/>
      <c r="N16" s="10"/>
      <c r="O16" s="15"/>
      <c r="P16" s="57">
        <f t="shared" si="1"/>
        <v>0</v>
      </c>
      <c r="Q16" s="57">
        <f t="shared" si="2"/>
        <v>0</v>
      </c>
    </row>
    <row r="17" spans="1:17" s="14" customFormat="1" ht="135" x14ac:dyDescent="0.25">
      <c r="A17" s="15"/>
      <c r="B17" s="6"/>
      <c r="C17" s="7" t="s">
        <v>160</v>
      </c>
      <c r="D17" s="8" t="s">
        <v>28</v>
      </c>
      <c r="E17" s="8"/>
      <c r="F17" s="10"/>
      <c r="G17" s="17"/>
      <c r="H17" s="10">
        <v>11</v>
      </c>
      <c r="I17" s="11">
        <f t="shared" si="0"/>
        <v>0</v>
      </c>
      <c r="J17" s="5"/>
      <c r="K17" s="12"/>
      <c r="L17" s="13"/>
      <c r="M17" s="5"/>
      <c r="N17" s="10"/>
      <c r="O17" s="15"/>
      <c r="P17" s="57">
        <f t="shared" si="1"/>
        <v>0</v>
      </c>
      <c r="Q17" s="57">
        <f t="shared" si="2"/>
        <v>0</v>
      </c>
    </row>
    <row r="18" spans="1:17" s="14" customFormat="1" ht="180" x14ac:dyDescent="0.25">
      <c r="A18" s="15"/>
      <c r="B18" s="6"/>
      <c r="C18" s="16" t="s">
        <v>161</v>
      </c>
      <c r="D18" s="8" t="s">
        <v>29</v>
      </c>
      <c r="E18" s="8"/>
      <c r="F18" s="10"/>
      <c r="G18" s="17"/>
      <c r="H18" s="10">
        <v>10</v>
      </c>
      <c r="I18" s="11">
        <f t="shared" si="0"/>
        <v>0</v>
      </c>
      <c r="J18" s="5"/>
      <c r="K18" s="12"/>
      <c r="L18" s="13"/>
      <c r="M18" s="5"/>
      <c r="N18" s="10"/>
      <c r="O18" s="15"/>
      <c r="P18" s="57">
        <f t="shared" si="1"/>
        <v>0</v>
      </c>
      <c r="Q18" s="57">
        <f t="shared" si="2"/>
        <v>0</v>
      </c>
    </row>
    <row r="19" spans="1:17" s="14" customFormat="1" ht="75" x14ac:dyDescent="0.25">
      <c r="A19" s="16"/>
      <c r="B19" s="6"/>
      <c r="C19" s="16" t="s">
        <v>30</v>
      </c>
      <c r="D19" s="8" t="s">
        <v>31</v>
      </c>
      <c r="E19" s="8"/>
      <c r="F19" s="10"/>
      <c r="G19" s="17"/>
      <c r="H19" s="10">
        <v>3</v>
      </c>
      <c r="I19" s="11">
        <f t="shared" si="0"/>
        <v>0</v>
      </c>
      <c r="J19" s="16" t="s">
        <v>32</v>
      </c>
      <c r="K19" s="12"/>
      <c r="L19" s="13"/>
      <c r="M19" s="5"/>
      <c r="N19" s="10"/>
      <c r="O19" s="15"/>
      <c r="P19" s="57">
        <f t="shared" si="1"/>
        <v>0</v>
      </c>
      <c r="Q19" s="57">
        <f t="shared" si="2"/>
        <v>0</v>
      </c>
    </row>
    <row r="20" spans="1:17" s="14" customFormat="1" ht="165" x14ac:dyDescent="0.25">
      <c r="A20" s="15"/>
      <c r="B20" s="6"/>
      <c r="C20" s="16" t="s">
        <v>162</v>
      </c>
      <c r="D20" s="8" t="s">
        <v>33</v>
      </c>
      <c r="E20" s="8"/>
      <c r="F20" s="10"/>
      <c r="G20" s="17"/>
      <c r="H20" s="10">
        <v>2</v>
      </c>
      <c r="I20" s="11">
        <f t="shared" si="0"/>
        <v>0</v>
      </c>
      <c r="J20" s="5"/>
      <c r="K20" s="12"/>
      <c r="L20" s="13"/>
      <c r="M20" s="5"/>
      <c r="N20" s="10"/>
      <c r="O20" s="15"/>
      <c r="P20" s="57">
        <f t="shared" si="1"/>
        <v>0</v>
      </c>
      <c r="Q20" s="57">
        <f t="shared" si="2"/>
        <v>0</v>
      </c>
    </row>
    <row r="21" spans="1:17" s="14" customFormat="1" ht="165" x14ac:dyDescent="0.25">
      <c r="A21" s="15"/>
      <c r="B21" s="6"/>
      <c r="C21" s="16" t="s">
        <v>163</v>
      </c>
      <c r="D21" s="8" t="s">
        <v>34</v>
      </c>
      <c r="E21" s="8"/>
      <c r="F21" s="10"/>
      <c r="G21" s="17"/>
      <c r="H21" s="10">
        <v>4</v>
      </c>
      <c r="I21" s="11">
        <f t="shared" si="0"/>
        <v>0</v>
      </c>
      <c r="J21" s="5"/>
      <c r="K21" s="12"/>
      <c r="L21" s="13"/>
      <c r="M21" s="5"/>
      <c r="N21" s="10"/>
      <c r="O21" s="15"/>
      <c r="P21" s="57">
        <f t="shared" si="1"/>
        <v>0</v>
      </c>
      <c r="Q21" s="57">
        <f t="shared" si="2"/>
        <v>0</v>
      </c>
    </row>
    <row r="22" spans="1:17" s="14" customFormat="1" ht="90" x14ac:dyDescent="0.25">
      <c r="A22" s="7"/>
      <c r="B22" s="6"/>
      <c r="C22" s="16" t="s">
        <v>35</v>
      </c>
      <c r="D22" s="8" t="s">
        <v>36</v>
      </c>
      <c r="E22" s="8"/>
      <c r="F22" s="10"/>
      <c r="G22" s="17"/>
      <c r="H22" s="10">
        <v>2</v>
      </c>
      <c r="I22" s="11">
        <f t="shared" si="0"/>
        <v>0</v>
      </c>
      <c r="J22" s="5"/>
      <c r="K22" s="12"/>
      <c r="L22" s="13"/>
      <c r="M22" s="5"/>
      <c r="N22" s="10"/>
      <c r="O22" s="15"/>
      <c r="P22" s="57">
        <f t="shared" si="1"/>
        <v>0</v>
      </c>
      <c r="Q22" s="57">
        <f t="shared" si="2"/>
        <v>0</v>
      </c>
    </row>
    <row r="23" spans="1:17" s="14" customFormat="1" ht="300" x14ac:dyDescent="0.25">
      <c r="A23" s="15"/>
      <c r="B23" s="6"/>
      <c r="C23" s="16" t="s">
        <v>143</v>
      </c>
      <c r="D23" s="8" t="s">
        <v>134</v>
      </c>
      <c r="E23" s="8"/>
      <c r="F23" s="10"/>
      <c r="G23" s="17"/>
      <c r="H23" s="10">
        <v>27</v>
      </c>
      <c r="I23" s="11">
        <f t="shared" si="0"/>
        <v>0</v>
      </c>
      <c r="J23" s="5"/>
      <c r="K23" s="12"/>
      <c r="L23" s="13"/>
      <c r="M23" s="5"/>
      <c r="N23" s="10"/>
      <c r="O23" s="15"/>
      <c r="P23" s="57">
        <f t="shared" si="1"/>
        <v>0</v>
      </c>
      <c r="Q23" s="57">
        <f t="shared" si="2"/>
        <v>0</v>
      </c>
    </row>
    <row r="24" spans="1:17" s="14" customFormat="1" ht="195" x14ac:dyDescent="0.25">
      <c r="A24" s="15"/>
      <c r="B24" s="6"/>
      <c r="C24" s="16" t="s">
        <v>164</v>
      </c>
      <c r="D24" s="8" t="s">
        <v>37</v>
      </c>
      <c r="E24" s="8"/>
      <c r="F24" s="10"/>
      <c r="G24" s="17"/>
      <c r="H24" s="10">
        <v>4</v>
      </c>
      <c r="I24" s="11">
        <f t="shared" si="0"/>
        <v>0</v>
      </c>
      <c r="J24" s="5"/>
      <c r="K24" s="12"/>
      <c r="L24" s="13"/>
      <c r="M24" s="5"/>
      <c r="N24" s="10"/>
      <c r="O24" s="15"/>
      <c r="P24" s="57">
        <f t="shared" si="1"/>
        <v>0</v>
      </c>
      <c r="Q24" s="57">
        <f t="shared" si="2"/>
        <v>0</v>
      </c>
    </row>
    <row r="25" spans="1:17" s="14" customFormat="1" ht="120" x14ac:dyDescent="0.25">
      <c r="A25" s="15"/>
      <c r="B25" s="6"/>
      <c r="C25" s="16" t="s">
        <v>38</v>
      </c>
      <c r="D25" s="8" t="s">
        <v>39</v>
      </c>
      <c r="E25" s="8"/>
      <c r="F25" s="10"/>
      <c r="G25" s="17"/>
      <c r="H25" s="10">
        <v>1</v>
      </c>
      <c r="I25" s="11">
        <f t="shared" si="0"/>
        <v>0</v>
      </c>
      <c r="J25" s="5"/>
      <c r="K25" s="12"/>
      <c r="L25" s="13"/>
      <c r="M25" s="5"/>
      <c r="N25" s="10"/>
      <c r="O25" s="15"/>
      <c r="P25" s="57">
        <f t="shared" si="1"/>
        <v>0</v>
      </c>
      <c r="Q25" s="57">
        <f t="shared" si="2"/>
        <v>0</v>
      </c>
    </row>
    <row r="26" spans="1:17" s="14" customFormat="1" ht="120" x14ac:dyDescent="0.25">
      <c r="A26" s="15"/>
      <c r="B26" s="6"/>
      <c r="C26" s="16" t="s">
        <v>165</v>
      </c>
      <c r="D26" s="8" t="s">
        <v>40</v>
      </c>
      <c r="E26" s="8"/>
      <c r="F26" s="10"/>
      <c r="G26" s="17"/>
      <c r="H26" s="10">
        <v>5</v>
      </c>
      <c r="I26" s="11">
        <f t="shared" si="0"/>
        <v>0</v>
      </c>
      <c r="J26" s="5"/>
      <c r="K26" s="12"/>
      <c r="L26" s="13"/>
      <c r="M26" s="5"/>
      <c r="N26" s="10"/>
      <c r="O26" s="15"/>
      <c r="P26" s="57">
        <f t="shared" si="1"/>
        <v>0</v>
      </c>
      <c r="Q26" s="57">
        <f t="shared" si="2"/>
        <v>0</v>
      </c>
    </row>
    <row r="27" spans="1:17" s="14" customFormat="1" ht="120" x14ac:dyDescent="0.25">
      <c r="A27" s="15"/>
      <c r="B27" s="6"/>
      <c r="C27" s="16" t="s">
        <v>166</v>
      </c>
      <c r="D27" s="8" t="s">
        <v>41</v>
      </c>
      <c r="E27" s="8"/>
      <c r="F27" s="10"/>
      <c r="G27" s="17"/>
      <c r="H27" s="10">
        <v>1</v>
      </c>
      <c r="I27" s="11">
        <f t="shared" si="0"/>
        <v>0</v>
      </c>
      <c r="J27" s="5"/>
      <c r="K27" s="12"/>
      <c r="L27" s="13"/>
      <c r="M27" s="5"/>
      <c r="N27" s="10"/>
      <c r="O27" s="15"/>
      <c r="P27" s="57">
        <f t="shared" si="1"/>
        <v>0</v>
      </c>
      <c r="Q27" s="57">
        <f t="shared" si="2"/>
        <v>0</v>
      </c>
    </row>
    <row r="28" spans="1:17" s="14" customFormat="1" ht="102" customHeight="1" x14ac:dyDescent="0.25">
      <c r="A28" s="16"/>
      <c r="B28" s="6"/>
      <c r="C28" s="7" t="s">
        <v>42</v>
      </c>
      <c r="D28" s="8" t="s">
        <v>43</v>
      </c>
      <c r="E28" s="8"/>
      <c r="F28" s="10"/>
      <c r="G28" s="17"/>
      <c r="H28" s="10">
        <v>5</v>
      </c>
      <c r="I28" s="11">
        <f t="shared" si="0"/>
        <v>0</v>
      </c>
      <c r="J28" s="5"/>
      <c r="K28" s="12"/>
      <c r="L28" s="13"/>
      <c r="M28" s="5"/>
      <c r="N28" s="10"/>
      <c r="O28" s="15"/>
      <c r="P28" s="57">
        <f t="shared" si="1"/>
        <v>0</v>
      </c>
      <c r="Q28" s="57">
        <f t="shared" si="2"/>
        <v>0</v>
      </c>
    </row>
    <row r="29" spans="1:17" s="14" customFormat="1" ht="30" x14ac:dyDescent="0.25">
      <c r="A29" s="15" t="s">
        <v>16</v>
      </c>
      <c r="B29" s="6"/>
      <c r="C29" s="7" t="s">
        <v>44</v>
      </c>
      <c r="D29" s="8" t="s">
        <v>137</v>
      </c>
      <c r="E29" s="9" t="s">
        <v>15</v>
      </c>
      <c r="F29" s="10"/>
      <c r="G29" s="11"/>
      <c r="H29" s="10">
        <v>4</v>
      </c>
      <c r="I29" s="11">
        <f t="shared" si="0"/>
        <v>0</v>
      </c>
      <c r="J29" s="5"/>
      <c r="K29" s="12"/>
      <c r="L29" s="13"/>
      <c r="M29" s="5"/>
      <c r="N29" s="10"/>
      <c r="O29" s="15"/>
      <c r="P29" s="57">
        <f t="shared" si="1"/>
        <v>0</v>
      </c>
      <c r="Q29" s="57">
        <f t="shared" si="2"/>
        <v>0</v>
      </c>
    </row>
    <row r="30" spans="1:17" s="14" customFormat="1" x14ac:dyDescent="0.25">
      <c r="A30" s="5"/>
      <c r="B30" s="6"/>
      <c r="C30" s="54" t="s">
        <v>45</v>
      </c>
      <c r="D30" s="8"/>
      <c r="E30" s="9"/>
      <c r="F30" s="10"/>
      <c r="G30" s="11"/>
      <c r="H30" s="55"/>
      <c r="I30" s="56">
        <f t="shared" ref="I30:O30" si="3">(SUM(I4:I29))</f>
        <v>0</v>
      </c>
      <c r="J30" s="11">
        <f t="shared" si="3"/>
        <v>0</v>
      </c>
      <c r="K30" s="11">
        <f t="shared" si="3"/>
        <v>0</v>
      </c>
      <c r="L30" s="11">
        <f t="shared" si="3"/>
        <v>0</v>
      </c>
      <c r="M30" s="11">
        <f t="shared" si="3"/>
        <v>0</v>
      </c>
      <c r="N30" s="11">
        <f t="shared" si="3"/>
        <v>0</v>
      </c>
      <c r="O30" s="11">
        <f t="shared" si="3"/>
        <v>0</v>
      </c>
      <c r="P30" s="11"/>
      <c r="Q30" s="56">
        <f>(SUM(Q4:Q29))</f>
        <v>0</v>
      </c>
    </row>
    <row r="31" spans="1:17" s="4" customFormat="1" ht="60" x14ac:dyDescent="0.25">
      <c r="A31" s="1" t="s">
        <v>0</v>
      </c>
      <c r="B31" s="2" t="s">
        <v>1</v>
      </c>
      <c r="C31" s="2" t="s">
        <v>2</v>
      </c>
      <c r="D31" s="3" t="s">
        <v>3</v>
      </c>
      <c r="E31" s="3" t="s">
        <v>4</v>
      </c>
      <c r="F31" s="3" t="s">
        <v>5</v>
      </c>
      <c r="G31" s="3" t="s">
        <v>123</v>
      </c>
      <c r="H31" s="3" t="s">
        <v>6</v>
      </c>
      <c r="I31" s="3" t="s">
        <v>7</v>
      </c>
      <c r="J31" s="1" t="s">
        <v>8</v>
      </c>
      <c r="K31" s="1" t="s">
        <v>9</v>
      </c>
      <c r="L31" s="3" t="s">
        <v>10</v>
      </c>
      <c r="M31" s="1" t="s">
        <v>11</v>
      </c>
      <c r="N31" s="1" t="s">
        <v>12</v>
      </c>
      <c r="O31" s="1" t="s">
        <v>13</v>
      </c>
      <c r="P31" s="3" t="s">
        <v>124</v>
      </c>
      <c r="Q31" s="3" t="s">
        <v>14</v>
      </c>
    </row>
    <row r="32" spans="1:17" s="14" customFormat="1" ht="135" x14ac:dyDescent="0.25">
      <c r="A32" s="15"/>
      <c r="B32" s="6"/>
      <c r="C32" s="16" t="s">
        <v>167</v>
      </c>
      <c r="D32" s="8" t="s">
        <v>46</v>
      </c>
      <c r="E32" s="8"/>
      <c r="F32" s="10"/>
      <c r="G32" s="17"/>
      <c r="H32" s="10">
        <v>70</v>
      </c>
      <c r="I32" s="11">
        <f t="shared" si="0"/>
        <v>0</v>
      </c>
      <c r="J32" s="16" t="s">
        <v>32</v>
      </c>
      <c r="K32" s="12"/>
      <c r="L32" s="13"/>
      <c r="M32" s="5"/>
      <c r="N32" s="10"/>
      <c r="O32" s="15"/>
      <c r="P32" s="57">
        <f t="shared" si="1"/>
        <v>0</v>
      </c>
      <c r="Q32" s="57">
        <f t="shared" si="2"/>
        <v>0</v>
      </c>
    </row>
    <row r="33" spans="1:17" s="14" customFormat="1" ht="135" x14ac:dyDescent="0.25">
      <c r="A33" s="5"/>
      <c r="B33" s="6"/>
      <c r="C33" s="16" t="s">
        <v>141</v>
      </c>
      <c r="D33" s="8" t="s">
        <v>132</v>
      </c>
      <c r="E33" s="8"/>
      <c r="F33" s="10"/>
      <c r="G33" s="17"/>
      <c r="H33" s="10">
        <v>53</v>
      </c>
      <c r="I33" s="11">
        <f t="shared" si="0"/>
        <v>0</v>
      </c>
      <c r="J33" s="5"/>
      <c r="K33" s="12"/>
      <c r="L33" s="13"/>
      <c r="M33" s="5"/>
      <c r="N33" s="10"/>
      <c r="O33" s="15"/>
      <c r="P33" s="57">
        <f t="shared" si="1"/>
        <v>0</v>
      </c>
      <c r="Q33" s="57">
        <f t="shared" si="2"/>
        <v>0</v>
      </c>
    </row>
    <row r="34" spans="1:17" s="14" customFormat="1" ht="135" x14ac:dyDescent="0.25">
      <c r="A34" s="15"/>
      <c r="B34" s="6"/>
      <c r="C34" s="16" t="s">
        <v>168</v>
      </c>
      <c r="D34" s="8" t="s">
        <v>47</v>
      </c>
      <c r="E34" s="8"/>
      <c r="F34" s="10"/>
      <c r="G34" s="17"/>
      <c r="H34" s="10">
        <v>4</v>
      </c>
      <c r="I34" s="11">
        <f t="shared" si="0"/>
        <v>0</v>
      </c>
      <c r="J34" s="5"/>
      <c r="K34" s="12"/>
      <c r="L34" s="13"/>
      <c r="M34" s="5"/>
      <c r="N34" s="10"/>
      <c r="O34" s="15"/>
      <c r="P34" s="57">
        <f t="shared" si="1"/>
        <v>0</v>
      </c>
      <c r="Q34" s="57">
        <f t="shared" si="2"/>
        <v>0</v>
      </c>
    </row>
    <row r="35" spans="1:17" s="14" customFormat="1" ht="135" x14ac:dyDescent="0.25">
      <c r="A35" s="16"/>
      <c r="B35" s="6"/>
      <c r="C35" s="16" t="s">
        <v>169</v>
      </c>
      <c r="D35" s="8" t="s">
        <v>48</v>
      </c>
      <c r="E35" s="8"/>
      <c r="F35" s="10"/>
      <c r="G35" s="17"/>
      <c r="H35" s="10">
        <v>11</v>
      </c>
      <c r="I35" s="11">
        <f t="shared" si="0"/>
        <v>0</v>
      </c>
      <c r="J35" s="5"/>
      <c r="K35" s="12"/>
      <c r="L35" s="13"/>
      <c r="M35" s="5"/>
      <c r="N35" s="10"/>
      <c r="O35" s="15"/>
      <c r="P35" s="57">
        <f t="shared" si="1"/>
        <v>0</v>
      </c>
      <c r="Q35" s="57">
        <f t="shared" si="2"/>
        <v>0</v>
      </c>
    </row>
    <row r="36" spans="1:17" s="14" customFormat="1" ht="150" x14ac:dyDescent="0.25">
      <c r="A36" s="15"/>
      <c r="B36" s="6"/>
      <c r="C36" s="16" t="s">
        <v>139</v>
      </c>
      <c r="D36" s="8" t="s">
        <v>130</v>
      </c>
      <c r="E36" s="8"/>
      <c r="F36" s="10"/>
      <c r="G36" s="17"/>
      <c r="H36" s="10">
        <v>60</v>
      </c>
      <c r="I36" s="11">
        <f t="shared" si="0"/>
        <v>0</v>
      </c>
      <c r="J36" s="5"/>
      <c r="K36" s="12"/>
      <c r="L36" s="13"/>
      <c r="M36" s="5"/>
      <c r="N36" s="10"/>
      <c r="O36" s="15"/>
      <c r="P36" s="57">
        <f t="shared" si="1"/>
        <v>0</v>
      </c>
      <c r="Q36" s="57">
        <f t="shared" si="2"/>
        <v>0</v>
      </c>
    </row>
    <row r="37" spans="1:17" s="14" customFormat="1" ht="150" x14ac:dyDescent="0.25">
      <c r="A37" s="15"/>
      <c r="B37" s="6"/>
      <c r="C37" s="16" t="s">
        <v>140</v>
      </c>
      <c r="D37" s="8" t="s">
        <v>129</v>
      </c>
      <c r="E37" s="8"/>
      <c r="F37" s="10"/>
      <c r="G37" s="17"/>
      <c r="H37" s="10">
        <v>30</v>
      </c>
      <c r="I37" s="11">
        <f t="shared" si="0"/>
        <v>0</v>
      </c>
      <c r="J37" s="5"/>
      <c r="K37" s="12"/>
      <c r="L37" s="13"/>
      <c r="M37" s="5"/>
      <c r="N37" s="10"/>
      <c r="O37" s="15"/>
      <c r="P37" s="57">
        <f t="shared" si="1"/>
        <v>0</v>
      </c>
      <c r="Q37" s="57">
        <f t="shared" si="2"/>
        <v>0</v>
      </c>
    </row>
    <row r="38" spans="1:17" s="14" customFormat="1" ht="150" x14ac:dyDescent="0.25">
      <c r="A38" s="15"/>
      <c r="B38" s="6"/>
      <c r="C38" s="16" t="s">
        <v>170</v>
      </c>
      <c r="D38" s="8" t="s">
        <v>49</v>
      </c>
      <c r="E38" s="8"/>
      <c r="F38" s="10"/>
      <c r="G38" s="17"/>
      <c r="H38" s="10">
        <v>10</v>
      </c>
      <c r="I38" s="11">
        <f t="shared" si="0"/>
        <v>0</v>
      </c>
      <c r="J38" s="5"/>
      <c r="K38" s="12"/>
      <c r="L38" s="13"/>
      <c r="M38" s="5"/>
      <c r="N38" s="10"/>
      <c r="O38" s="15"/>
      <c r="P38" s="57">
        <f t="shared" si="1"/>
        <v>0</v>
      </c>
      <c r="Q38" s="57">
        <f t="shared" si="2"/>
        <v>0</v>
      </c>
    </row>
    <row r="39" spans="1:17" s="14" customFormat="1" ht="135" x14ac:dyDescent="0.25">
      <c r="A39" s="15"/>
      <c r="B39" s="6"/>
      <c r="C39" s="16" t="s">
        <v>171</v>
      </c>
      <c r="D39" s="8" t="s">
        <v>50</v>
      </c>
      <c r="E39" s="8"/>
      <c r="F39" s="10"/>
      <c r="G39" s="17"/>
      <c r="H39" s="10">
        <v>11</v>
      </c>
      <c r="I39" s="11">
        <f t="shared" si="0"/>
        <v>0</v>
      </c>
      <c r="J39" s="5"/>
      <c r="K39" s="12"/>
      <c r="L39" s="13"/>
      <c r="M39" s="5"/>
      <c r="N39" s="10"/>
      <c r="O39" s="15"/>
      <c r="P39" s="57">
        <f t="shared" si="1"/>
        <v>0</v>
      </c>
      <c r="Q39" s="57">
        <f t="shared" si="2"/>
        <v>0</v>
      </c>
    </row>
    <row r="40" spans="1:17" s="14" customFormat="1" ht="240" x14ac:dyDescent="0.25">
      <c r="A40" s="16"/>
      <c r="B40" s="6"/>
      <c r="C40" s="16" t="s">
        <v>172</v>
      </c>
      <c r="D40" s="8" t="s">
        <v>51</v>
      </c>
      <c r="E40" s="8"/>
      <c r="F40" s="10"/>
      <c r="G40" s="17"/>
      <c r="H40" s="10">
        <v>2</v>
      </c>
      <c r="I40" s="11">
        <f t="shared" si="0"/>
        <v>0</v>
      </c>
      <c r="J40" s="5"/>
      <c r="K40" s="12"/>
      <c r="L40" s="13"/>
      <c r="M40" s="5"/>
      <c r="N40" s="10"/>
      <c r="O40" s="15"/>
      <c r="P40" s="57">
        <f t="shared" si="1"/>
        <v>0</v>
      </c>
      <c r="Q40" s="57">
        <f t="shared" si="2"/>
        <v>0</v>
      </c>
    </row>
    <row r="41" spans="1:17" s="14" customFormat="1" ht="195" x14ac:dyDescent="0.25">
      <c r="A41" s="16"/>
      <c r="B41" s="6"/>
      <c r="C41" s="16" t="s">
        <v>173</v>
      </c>
      <c r="D41" s="8" t="s">
        <v>52</v>
      </c>
      <c r="E41" s="8"/>
      <c r="F41" s="10"/>
      <c r="G41" s="17"/>
      <c r="H41" s="10">
        <v>4</v>
      </c>
      <c r="I41" s="11">
        <f t="shared" si="0"/>
        <v>0</v>
      </c>
      <c r="J41" s="5"/>
      <c r="K41" s="12"/>
      <c r="L41" s="13"/>
      <c r="M41" s="5"/>
      <c r="N41" s="10"/>
      <c r="O41" s="15"/>
      <c r="P41" s="57">
        <f t="shared" si="1"/>
        <v>0</v>
      </c>
      <c r="Q41" s="57">
        <f t="shared" si="2"/>
        <v>0</v>
      </c>
    </row>
    <row r="42" spans="1:17" s="14" customFormat="1" ht="180" x14ac:dyDescent="0.25">
      <c r="A42" s="16"/>
      <c r="B42" s="6"/>
      <c r="C42" s="59" t="s">
        <v>174</v>
      </c>
      <c r="D42" s="8" t="s">
        <v>53</v>
      </c>
      <c r="E42" s="8"/>
      <c r="F42" s="10"/>
      <c r="G42" s="17"/>
      <c r="H42" s="10">
        <v>5</v>
      </c>
      <c r="I42" s="11">
        <f t="shared" si="0"/>
        <v>0</v>
      </c>
      <c r="J42" s="5"/>
      <c r="K42" s="12"/>
      <c r="L42" s="13"/>
      <c r="M42" s="5"/>
      <c r="N42" s="10"/>
      <c r="O42" s="15"/>
      <c r="P42" s="57">
        <f t="shared" si="1"/>
        <v>0</v>
      </c>
      <c r="Q42" s="57">
        <f t="shared" si="2"/>
        <v>0</v>
      </c>
    </row>
    <row r="43" spans="1:17" s="14" customFormat="1" ht="105" x14ac:dyDescent="0.25">
      <c r="A43" s="16"/>
      <c r="B43" s="6"/>
      <c r="C43" s="16" t="s">
        <v>175</v>
      </c>
      <c r="D43" s="8" t="s">
        <v>54</v>
      </c>
      <c r="E43" s="8"/>
      <c r="F43" s="10"/>
      <c r="G43" s="17"/>
      <c r="H43" s="10">
        <v>7</v>
      </c>
      <c r="I43" s="11">
        <f t="shared" si="0"/>
        <v>0</v>
      </c>
      <c r="J43" s="5"/>
      <c r="K43" s="12"/>
      <c r="L43" s="13"/>
      <c r="M43" s="5"/>
      <c r="N43" s="10"/>
      <c r="O43" s="15"/>
      <c r="P43" s="57">
        <f t="shared" si="1"/>
        <v>0</v>
      </c>
      <c r="Q43" s="57">
        <f t="shared" si="2"/>
        <v>0</v>
      </c>
    </row>
    <row r="44" spans="1:17" s="14" customFormat="1" ht="135" x14ac:dyDescent="0.25">
      <c r="A44" s="15"/>
      <c r="B44" s="6"/>
      <c r="C44" s="18" t="s">
        <v>177</v>
      </c>
      <c r="D44" s="8" t="s">
        <v>55</v>
      </c>
      <c r="E44" s="8"/>
      <c r="F44" s="10"/>
      <c r="G44" s="17"/>
      <c r="H44" s="10">
        <v>29</v>
      </c>
      <c r="I44" s="11">
        <f t="shared" si="0"/>
        <v>0</v>
      </c>
      <c r="J44" s="5"/>
      <c r="K44" s="12"/>
      <c r="L44" s="13"/>
      <c r="M44" s="5"/>
      <c r="N44" s="10"/>
      <c r="O44" s="15"/>
      <c r="P44" s="57">
        <f t="shared" si="1"/>
        <v>0</v>
      </c>
      <c r="Q44" s="57">
        <f t="shared" si="2"/>
        <v>0</v>
      </c>
    </row>
    <row r="45" spans="1:17" s="14" customFormat="1" ht="135" x14ac:dyDescent="0.25">
      <c r="A45" s="15"/>
      <c r="B45" s="6"/>
      <c r="C45" s="18" t="s">
        <v>176</v>
      </c>
      <c r="D45" s="8" t="s">
        <v>56</v>
      </c>
      <c r="E45" s="8"/>
      <c r="F45" s="10"/>
      <c r="G45" s="17"/>
      <c r="H45" s="10">
        <v>2</v>
      </c>
      <c r="I45" s="11">
        <f t="shared" si="0"/>
        <v>0</v>
      </c>
      <c r="J45" s="16" t="s">
        <v>57</v>
      </c>
      <c r="K45" s="12"/>
      <c r="L45" s="13"/>
      <c r="M45" s="5"/>
      <c r="N45" s="10"/>
      <c r="O45" s="15"/>
      <c r="P45" s="57">
        <f t="shared" si="1"/>
        <v>0</v>
      </c>
      <c r="Q45" s="57">
        <f t="shared" si="2"/>
        <v>0</v>
      </c>
    </row>
    <row r="46" spans="1:17" s="14" customFormat="1" ht="75" x14ac:dyDescent="0.25">
      <c r="A46" s="15"/>
      <c r="B46" s="6"/>
      <c r="C46" s="18" t="s">
        <v>178</v>
      </c>
      <c r="D46" s="8" t="s">
        <v>58</v>
      </c>
      <c r="E46" s="8"/>
      <c r="F46" s="10"/>
      <c r="G46" s="17"/>
      <c r="H46" s="10">
        <v>67</v>
      </c>
      <c r="I46" s="11">
        <f t="shared" si="0"/>
        <v>0</v>
      </c>
      <c r="J46" s="16" t="s">
        <v>59</v>
      </c>
      <c r="K46" s="12"/>
      <c r="L46" s="13"/>
      <c r="M46" s="5"/>
      <c r="N46" s="10"/>
      <c r="O46" s="15"/>
      <c r="P46" s="57">
        <f t="shared" si="1"/>
        <v>0</v>
      </c>
      <c r="Q46" s="57">
        <f t="shared" si="2"/>
        <v>0</v>
      </c>
    </row>
    <row r="47" spans="1:17" s="14" customFormat="1" ht="88.15" customHeight="1" x14ac:dyDescent="0.25">
      <c r="A47" s="15"/>
      <c r="B47" s="6"/>
      <c r="C47" s="18" t="s">
        <v>179</v>
      </c>
      <c r="D47" s="8" t="s">
        <v>60</v>
      </c>
      <c r="E47" s="8"/>
      <c r="F47" s="10"/>
      <c r="G47" s="17"/>
      <c r="H47" s="10">
        <v>54</v>
      </c>
      <c r="I47" s="11">
        <f t="shared" si="0"/>
        <v>0</v>
      </c>
      <c r="J47" s="15" t="s">
        <v>61</v>
      </c>
      <c r="K47" s="12"/>
      <c r="L47" s="13"/>
      <c r="M47" s="5"/>
      <c r="N47" s="10"/>
      <c r="O47" s="15"/>
      <c r="P47" s="57">
        <f t="shared" si="1"/>
        <v>0</v>
      </c>
      <c r="Q47" s="57">
        <f t="shared" si="2"/>
        <v>0</v>
      </c>
    </row>
    <row r="48" spans="1:17" s="14" customFormat="1" ht="76.150000000000006" customHeight="1" x14ac:dyDescent="0.25">
      <c r="A48" s="15"/>
      <c r="B48" s="6"/>
      <c r="C48" s="18" t="s">
        <v>180</v>
      </c>
      <c r="D48" s="19" t="s">
        <v>62</v>
      </c>
      <c r="E48" s="8"/>
      <c r="F48" s="10"/>
      <c r="G48" s="17"/>
      <c r="H48" s="10">
        <v>4</v>
      </c>
      <c r="I48" s="11">
        <f t="shared" si="0"/>
        <v>0</v>
      </c>
      <c r="J48" s="15"/>
      <c r="K48" s="12"/>
      <c r="L48" s="13"/>
      <c r="M48" s="5"/>
      <c r="N48" s="10"/>
      <c r="O48" s="15"/>
      <c r="P48" s="57">
        <f t="shared" si="1"/>
        <v>0</v>
      </c>
      <c r="Q48" s="57">
        <f t="shared" si="2"/>
        <v>0</v>
      </c>
    </row>
    <row r="49" spans="1:17" s="14" customFormat="1" x14ac:dyDescent="0.25">
      <c r="A49" s="5"/>
      <c r="B49" s="6"/>
      <c r="C49" s="54" t="s">
        <v>45</v>
      </c>
      <c r="D49" s="8"/>
      <c r="E49" s="9"/>
      <c r="F49" s="10"/>
      <c r="G49" s="11"/>
      <c r="H49" s="55"/>
      <c r="I49" s="56">
        <f>(SUM(I32:I48))</f>
        <v>0</v>
      </c>
      <c r="J49" s="11">
        <f t="shared" ref="J49:Q49" si="4">(SUM(J32:J48))</f>
        <v>0</v>
      </c>
      <c r="K49" s="11">
        <f t="shared" si="4"/>
        <v>0</v>
      </c>
      <c r="L49" s="11">
        <f t="shared" si="4"/>
        <v>0</v>
      </c>
      <c r="M49" s="11">
        <f t="shared" si="4"/>
        <v>0</v>
      </c>
      <c r="N49" s="11">
        <f t="shared" si="4"/>
        <v>0</v>
      </c>
      <c r="O49" s="11">
        <f t="shared" si="4"/>
        <v>0</v>
      </c>
      <c r="P49" s="11"/>
      <c r="Q49" s="56">
        <f t="shared" si="4"/>
        <v>0</v>
      </c>
    </row>
    <row r="50" spans="1:17" s="4" customFormat="1" ht="60" x14ac:dyDescent="0.25">
      <c r="A50" s="1" t="s">
        <v>0</v>
      </c>
      <c r="B50" s="2" t="s">
        <v>1</v>
      </c>
      <c r="C50" s="2" t="s">
        <v>2</v>
      </c>
      <c r="D50" s="3" t="s">
        <v>3</v>
      </c>
      <c r="E50" s="3" t="s">
        <v>4</v>
      </c>
      <c r="F50" s="3" t="s">
        <v>5</v>
      </c>
      <c r="G50" s="3" t="s">
        <v>123</v>
      </c>
      <c r="H50" s="3" t="s">
        <v>6</v>
      </c>
      <c r="I50" s="3" t="s">
        <v>7</v>
      </c>
      <c r="J50" s="1" t="s">
        <v>8</v>
      </c>
      <c r="K50" s="1" t="s">
        <v>9</v>
      </c>
      <c r="L50" s="3" t="s">
        <v>10</v>
      </c>
      <c r="M50" s="1" t="s">
        <v>11</v>
      </c>
      <c r="N50" s="1" t="s">
        <v>12</v>
      </c>
      <c r="O50" s="1" t="s">
        <v>13</v>
      </c>
      <c r="P50" s="3" t="s">
        <v>124</v>
      </c>
      <c r="Q50" s="3" t="s">
        <v>14</v>
      </c>
    </row>
    <row r="51" spans="1:17" s="14" customFormat="1" ht="75" x14ac:dyDescent="0.25">
      <c r="A51" s="5"/>
      <c r="B51" s="6"/>
      <c r="C51" s="18" t="s">
        <v>181</v>
      </c>
      <c r="D51" s="8" t="s">
        <v>63</v>
      </c>
      <c r="E51" s="8"/>
      <c r="F51" s="10"/>
      <c r="G51" s="17"/>
      <c r="H51" s="10">
        <v>108</v>
      </c>
      <c r="I51" s="11">
        <f t="shared" si="0"/>
        <v>0</v>
      </c>
      <c r="J51" s="15" t="s">
        <v>64</v>
      </c>
      <c r="K51" s="12"/>
      <c r="L51" s="13"/>
      <c r="M51" s="5"/>
      <c r="N51" s="10"/>
      <c r="O51" s="15"/>
      <c r="P51" s="57">
        <f t="shared" si="1"/>
        <v>0</v>
      </c>
      <c r="Q51" s="57">
        <f t="shared" si="2"/>
        <v>0</v>
      </c>
    </row>
    <row r="52" spans="1:17" s="14" customFormat="1" ht="240" x14ac:dyDescent="0.25">
      <c r="A52" s="5"/>
      <c r="B52" s="6"/>
      <c r="C52" s="16" t="s">
        <v>186</v>
      </c>
      <c r="D52" s="8" t="s">
        <v>128</v>
      </c>
      <c r="E52" s="8"/>
      <c r="F52" s="10"/>
      <c r="G52" s="17"/>
      <c r="H52" s="10">
        <v>91</v>
      </c>
      <c r="I52" s="11">
        <f t="shared" si="0"/>
        <v>0</v>
      </c>
      <c r="J52" s="16" t="s">
        <v>32</v>
      </c>
      <c r="K52" s="12"/>
      <c r="L52" s="13"/>
      <c r="M52" s="5"/>
      <c r="N52" s="10"/>
      <c r="O52" s="15"/>
      <c r="P52" s="57">
        <f t="shared" si="1"/>
        <v>0</v>
      </c>
      <c r="Q52" s="57">
        <f t="shared" si="2"/>
        <v>0</v>
      </c>
    </row>
    <row r="53" spans="1:17" s="14" customFormat="1" ht="120" x14ac:dyDescent="0.25">
      <c r="A53" s="5"/>
      <c r="B53" s="6"/>
      <c r="C53" s="20" t="s">
        <v>187</v>
      </c>
      <c r="D53" s="8" t="s">
        <v>65</v>
      </c>
      <c r="E53" s="8"/>
      <c r="F53" s="10"/>
      <c r="G53" s="17"/>
      <c r="H53" s="10">
        <v>7</v>
      </c>
      <c r="I53" s="11">
        <f t="shared" si="0"/>
        <v>0</v>
      </c>
      <c r="J53" s="16" t="s">
        <v>66</v>
      </c>
      <c r="K53" s="12"/>
      <c r="L53" s="13"/>
      <c r="M53" s="5"/>
      <c r="N53" s="10"/>
      <c r="O53" s="15"/>
      <c r="P53" s="57">
        <f t="shared" si="1"/>
        <v>0</v>
      </c>
      <c r="Q53" s="57">
        <f t="shared" si="2"/>
        <v>0</v>
      </c>
    </row>
    <row r="54" spans="1:17" s="14" customFormat="1" ht="300" x14ac:dyDescent="0.25">
      <c r="A54" s="5"/>
      <c r="B54" s="6"/>
      <c r="C54" s="20" t="s">
        <v>188</v>
      </c>
      <c r="D54" s="8" t="s">
        <v>67</v>
      </c>
      <c r="E54" s="8"/>
      <c r="F54" s="10"/>
      <c r="G54" s="17"/>
      <c r="H54" s="10">
        <v>7</v>
      </c>
      <c r="I54" s="11">
        <f t="shared" si="0"/>
        <v>0</v>
      </c>
      <c r="J54" s="5"/>
      <c r="K54" s="12"/>
      <c r="L54" s="13"/>
      <c r="M54" s="5"/>
      <c r="N54" s="10"/>
      <c r="O54" s="15"/>
      <c r="P54" s="57">
        <f t="shared" si="1"/>
        <v>0</v>
      </c>
      <c r="Q54" s="57">
        <f t="shared" si="2"/>
        <v>0</v>
      </c>
    </row>
    <row r="55" spans="1:17" s="14" customFormat="1" ht="315" x14ac:dyDescent="0.25">
      <c r="A55" s="5"/>
      <c r="B55" s="6"/>
      <c r="C55" s="20" t="s">
        <v>189</v>
      </c>
      <c r="D55" s="8" t="s">
        <v>68</v>
      </c>
      <c r="E55" s="8"/>
      <c r="F55" s="10"/>
      <c r="G55" s="17"/>
      <c r="H55" s="10">
        <v>1</v>
      </c>
      <c r="I55" s="11">
        <f t="shared" si="0"/>
        <v>0</v>
      </c>
      <c r="J55" s="5"/>
      <c r="K55" s="12"/>
      <c r="L55" s="13"/>
      <c r="M55" s="5"/>
      <c r="N55" s="10"/>
      <c r="O55" s="15"/>
      <c r="P55" s="57">
        <f t="shared" si="1"/>
        <v>0</v>
      </c>
      <c r="Q55" s="57">
        <f t="shared" si="2"/>
        <v>0</v>
      </c>
    </row>
    <row r="56" spans="1:17" s="14" customFormat="1" ht="90" x14ac:dyDescent="0.25">
      <c r="A56" s="5"/>
      <c r="B56" s="6"/>
      <c r="C56" s="20" t="s">
        <v>182</v>
      </c>
      <c r="D56" s="8" t="s">
        <v>69</v>
      </c>
      <c r="E56" s="8"/>
      <c r="F56" s="10"/>
      <c r="G56" s="17"/>
      <c r="H56" s="10">
        <v>40</v>
      </c>
      <c r="I56" s="11">
        <f t="shared" si="0"/>
        <v>0</v>
      </c>
      <c r="J56" s="5"/>
      <c r="K56" s="12"/>
      <c r="L56" s="13"/>
      <c r="M56" s="5"/>
      <c r="N56" s="10"/>
      <c r="O56" s="15"/>
      <c r="P56" s="57">
        <f t="shared" si="1"/>
        <v>0</v>
      </c>
      <c r="Q56" s="57">
        <f t="shared" si="2"/>
        <v>0</v>
      </c>
    </row>
    <row r="57" spans="1:17" s="14" customFormat="1" ht="93" customHeight="1" x14ac:dyDescent="0.25">
      <c r="A57" s="5"/>
      <c r="B57" s="6"/>
      <c r="C57" s="20" t="s">
        <v>183</v>
      </c>
      <c r="D57" s="8" t="s">
        <v>70</v>
      </c>
      <c r="E57" s="8"/>
      <c r="F57" s="10"/>
      <c r="G57" s="17"/>
      <c r="H57" s="10">
        <v>43</v>
      </c>
      <c r="I57" s="11">
        <f t="shared" si="0"/>
        <v>0</v>
      </c>
      <c r="J57" s="5"/>
      <c r="K57" s="12"/>
      <c r="L57" s="13"/>
      <c r="M57" s="5"/>
      <c r="N57" s="10"/>
      <c r="O57" s="15"/>
      <c r="P57" s="57">
        <f t="shared" si="1"/>
        <v>0</v>
      </c>
      <c r="Q57" s="57">
        <f t="shared" si="2"/>
        <v>0</v>
      </c>
    </row>
    <row r="58" spans="1:17" s="14" customFormat="1" ht="95.45" customHeight="1" x14ac:dyDescent="0.25">
      <c r="A58" s="5"/>
      <c r="B58" s="6"/>
      <c r="C58" s="20" t="s">
        <v>184</v>
      </c>
      <c r="D58" s="19" t="s">
        <v>71</v>
      </c>
      <c r="E58" s="8"/>
      <c r="F58" s="10"/>
      <c r="G58" s="17"/>
      <c r="H58" s="10">
        <v>10</v>
      </c>
      <c r="I58" s="11">
        <f t="shared" si="0"/>
        <v>0</v>
      </c>
      <c r="J58" s="5"/>
      <c r="K58" s="12"/>
      <c r="L58" s="13"/>
      <c r="M58" s="5"/>
      <c r="N58" s="10"/>
      <c r="O58" s="15"/>
      <c r="P58" s="57">
        <f t="shared" si="1"/>
        <v>0</v>
      </c>
      <c r="Q58" s="57">
        <f t="shared" si="2"/>
        <v>0</v>
      </c>
    </row>
    <row r="59" spans="1:17" s="14" customFormat="1" ht="134.44999999999999" customHeight="1" x14ac:dyDescent="0.25">
      <c r="A59" s="5"/>
      <c r="B59" s="6"/>
      <c r="C59" s="20" t="s">
        <v>190</v>
      </c>
      <c r="D59" s="8" t="s">
        <v>72</v>
      </c>
      <c r="E59" s="8"/>
      <c r="F59" s="10"/>
      <c r="G59" s="17"/>
      <c r="H59" s="10">
        <v>45</v>
      </c>
      <c r="I59" s="11">
        <f t="shared" si="0"/>
        <v>0</v>
      </c>
      <c r="J59" s="5"/>
      <c r="K59" s="12"/>
      <c r="L59" s="13"/>
      <c r="M59" s="5"/>
      <c r="N59" s="10"/>
      <c r="O59" s="15"/>
      <c r="P59" s="57">
        <f t="shared" si="1"/>
        <v>0</v>
      </c>
      <c r="Q59" s="57">
        <f t="shared" si="2"/>
        <v>0</v>
      </c>
    </row>
    <row r="60" spans="1:17" s="14" customFormat="1" ht="170.45" customHeight="1" x14ac:dyDescent="0.25">
      <c r="A60" s="5"/>
      <c r="B60" s="6"/>
      <c r="C60" s="21" t="s">
        <v>191</v>
      </c>
      <c r="D60" s="8" t="s">
        <v>127</v>
      </c>
      <c r="E60" s="8"/>
      <c r="F60" s="10"/>
      <c r="G60" s="17"/>
      <c r="H60" s="10">
        <v>40</v>
      </c>
      <c r="I60" s="11">
        <f t="shared" si="0"/>
        <v>0</v>
      </c>
      <c r="J60" s="16" t="s">
        <v>73</v>
      </c>
      <c r="K60" s="12"/>
      <c r="L60" s="13"/>
      <c r="M60" s="5"/>
      <c r="N60" s="10"/>
      <c r="O60" s="15"/>
      <c r="P60" s="57">
        <f t="shared" si="1"/>
        <v>0</v>
      </c>
      <c r="Q60" s="57">
        <f t="shared" si="2"/>
        <v>0</v>
      </c>
    </row>
    <row r="61" spans="1:17" s="14" customFormat="1" ht="150" x14ac:dyDescent="0.25">
      <c r="A61" s="5"/>
      <c r="B61" s="6"/>
      <c r="C61" s="60" t="s">
        <v>185</v>
      </c>
      <c r="D61" s="8" t="s">
        <v>74</v>
      </c>
      <c r="E61" s="8"/>
      <c r="F61" s="10"/>
      <c r="G61" s="17"/>
      <c r="H61" s="10">
        <v>3</v>
      </c>
      <c r="I61" s="11">
        <f t="shared" si="0"/>
        <v>0</v>
      </c>
      <c r="J61" s="5"/>
      <c r="K61" s="12"/>
      <c r="L61" s="13"/>
      <c r="M61" s="5"/>
      <c r="N61" s="10"/>
      <c r="O61" s="15"/>
      <c r="P61" s="57">
        <f t="shared" si="1"/>
        <v>0</v>
      </c>
      <c r="Q61" s="57">
        <f t="shared" si="2"/>
        <v>0</v>
      </c>
    </row>
    <row r="62" spans="1:17" s="14" customFormat="1" ht="165" x14ac:dyDescent="0.25">
      <c r="A62" s="5"/>
      <c r="B62" s="6"/>
      <c r="C62" s="60" t="s">
        <v>192</v>
      </c>
      <c r="D62" s="8" t="s">
        <v>75</v>
      </c>
      <c r="E62" s="8"/>
      <c r="F62" s="10"/>
      <c r="G62" s="17"/>
      <c r="H62" s="10">
        <v>11</v>
      </c>
      <c r="I62" s="11">
        <f t="shared" si="0"/>
        <v>0</v>
      </c>
      <c r="J62" s="5"/>
      <c r="K62" s="12"/>
      <c r="L62" s="13"/>
      <c r="M62" s="5"/>
      <c r="N62" s="10"/>
      <c r="O62" s="15"/>
      <c r="P62" s="57">
        <f t="shared" si="1"/>
        <v>0</v>
      </c>
      <c r="Q62" s="57">
        <f t="shared" si="2"/>
        <v>0</v>
      </c>
    </row>
    <row r="63" spans="1:17" s="14" customFormat="1" ht="165" x14ac:dyDescent="0.25">
      <c r="A63" s="5"/>
      <c r="B63" s="6"/>
      <c r="C63" s="60" t="s">
        <v>193</v>
      </c>
      <c r="D63" s="8" t="s">
        <v>76</v>
      </c>
      <c r="E63" s="8"/>
      <c r="F63" s="10"/>
      <c r="G63" s="17"/>
      <c r="H63" s="10">
        <v>1</v>
      </c>
      <c r="I63" s="11">
        <f t="shared" si="0"/>
        <v>0</v>
      </c>
      <c r="J63" s="5"/>
      <c r="K63" s="12"/>
      <c r="L63" s="13"/>
      <c r="M63" s="5"/>
      <c r="N63" s="10"/>
      <c r="O63" s="15"/>
      <c r="P63" s="57">
        <f t="shared" si="1"/>
        <v>0</v>
      </c>
      <c r="Q63" s="57">
        <f t="shared" si="2"/>
        <v>0</v>
      </c>
    </row>
    <row r="64" spans="1:17" s="14" customFormat="1" ht="120" x14ac:dyDescent="0.25">
      <c r="A64" s="5"/>
      <c r="B64" s="6"/>
      <c r="C64" s="20" t="s">
        <v>138</v>
      </c>
      <c r="D64" s="8" t="s">
        <v>126</v>
      </c>
      <c r="E64" s="8"/>
      <c r="F64" s="10"/>
      <c r="G64" s="17"/>
      <c r="H64" s="10">
        <v>30</v>
      </c>
      <c r="I64" s="11">
        <f t="shared" si="0"/>
        <v>0</v>
      </c>
      <c r="J64" s="5"/>
      <c r="K64" s="12"/>
      <c r="L64" s="13"/>
      <c r="M64" s="5"/>
      <c r="N64" s="10"/>
      <c r="O64" s="15"/>
      <c r="P64" s="57">
        <f t="shared" si="1"/>
        <v>0</v>
      </c>
      <c r="Q64" s="57">
        <f t="shared" si="2"/>
        <v>0</v>
      </c>
    </row>
    <row r="65" spans="1:17" s="14" customFormat="1" ht="165" x14ac:dyDescent="0.25">
      <c r="A65" s="5"/>
      <c r="B65" s="6"/>
      <c r="C65" s="7" t="s">
        <v>194</v>
      </c>
      <c r="D65" s="19" t="s">
        <v>77</v>
      </c>
      <c r="E65" s="8"/>
      <c r="F65" s="10"/>
      <c r="G65" s="17"/>
      <c r="H65" s="10">
        <v>1</v>
      </c>
      <c r="I65" s="11">
        <f t="shared" ref="I65:I90" si="5">G65*H65</f>
        <v>0</v>
      </c>
      <c r="J65" s="5"/>
      <c r="K65" s="12"/>
      <c r="L65" s="13"/>
      <c r="M65" s="5"/>
      <c r="N65" s="10"/>
      <c r="O65" s="15"/>
      <c r="P65" s="57">
        <f t="shared" si="1"/>
        <v>0</v>
      </c>
      <c r="Q65" s="57">
        <f t="shared" si="2"/>
        <v>0</v>
      </c>
    </row>
    <row r="66" spans="1:17" s="14" customFormat="1" x14ac:dyDescent="0.25">
      <c r="A66" s="5"/>
      <c r="B66" s="6"/>
      <c r="C66" s="54" t="s">
        <v>45</v>
      </c>
      <c r="D66" s="8"/>
      <c r="E66" s="9"/>
      <c r="F66" s="10"/>
      <c r="G66" s="11"/>
      <c r="H66" s="55"/>
      <c r="I66" s="56">
        <f>(SUM(I51:I65))</f>
        <v>0</v>
      </c>
      <c r="J66" s="11">
        <f t="shared" ref="J66:Q66" si="6">(SUM(J51:J65))</f>
        <v>0</v>
      </c>
      <c r="K66" s="11">
        <f t="shared" si="6"/>
        <v>0</v>
      </c>
      <c r="L66" s="11">
        <f t="shared" si="6"/>
        <v>0</v>
      </c>
      <c r="M66" s="11">
        <f t="shared" si="6"/>
        <v>0</v>
      </c>
      <c r="N66" s="11">
        <f t="shared" si="6"/>
        <v>0</v>
      </c>
      <c r="O66" s="11">
        <f t="shared" si="6"/>
        <v>0</v>
      </c>
      <c r="P66" s="11"/>
      <c r="Q66" s="56">
        <f t="shared" si="6"/>
        <v>0</v>
      </c>
    </row>
    <row r="67" spans="1:17" s="4" customFormat="1" ht="60" x14ac:dyDescent="0.25">
      <c r="A67" s="1" t="s">
        <v>0</v>
      </c>
      <c r="B67" s="2" t="s">
        <v>1</v>
      </c>
      <c r="C67" s="2" t="s">
        <v>2</v>
      </c>
      <c r="D67" s="3" t="s">
        <v>3</v>
      </c>
      <c r="E67" s="3" t="s">
        <v>4</v>
      </c>
      <c r="F67" s="3" t="s">
        <v>5</v>
      </c>
      <c r="G67" s="3" t="s">
        <v>123</v>
      </c>
      <c r="H67" s="3" t="s">
        <v>6</v>
      </c>
      <c r="I67" s="3" t="s">
        <v>7</v>
      </c>
      <c r="J67" s="1" t="s">
        <v>8</v>
      </c>
      <c r="K67" s="1" t="s">
        <v>9</v>
      </c>
      <c r="L67" s="3" t="s">
        <v>10</v>
      </c>
      <c r="M67" s="1" t="s">
        <v>11</v>
      </c>
      <c r="N67" s="1" t="s">
        <v>12</v>
      </c>
      <c r="O67" s="1" t="s">
        <v>13</v>
      </c>
      <c r="P67" s="3" t="s">
        <v>124</v>
      </c>
      <c r="Q67" s="3" t="s">
        <v>14</v>
      </c>
    </row>
    <row r="68" spans="1:17" s="14" customFormat="1" ht="60" x14ac:dyDescent="0.25">
      <c r="A68" s="5"/>
      <c r="B68" s="6"/>
      <c r="C68" s="7" t="s">
        <v>145</v>
      </c>
      <c r="D68" s="19" t="s">
        <v>78</v>
      </c>
      <c r="E68" s="8"/>
      <c r="F68" s="10"/>
      <c r="G68" s="17"/>
      <c r="H68" s="10">
        <v>42</v>
      </c>
      <c r="I68" s="11">
        <f t="shared" si="5"/>
        <v>0</v>
      </c>
      <c r="J68" s="5"/>
      <c r="K68" s="12"/>
      <c r="L68" s="13"/>
      <c r="M68" s="5"/>
      <c r="N68" s="10"/>
      <c r="O68" s="15"/>
      <c r="P68" s="57">
        <f t="shared" ref="P68:P90" si="7">1.21*G68</f>
        <v>0</v>
      </c>
      <c r="Q68" s="57">
        <f t="shared" ref="Q68:Q90" si="8">P68*H68</f>
        <v>0</v>
      </c>
    </row>
    <row r="69" spans="1:17" s="14" customFormat="1" ht="60" x14ac:dyDescent="0.25">
      <c r="A69" s="5"/>
      <c r="B69" s="6"/>
      <c r="C69" s="7" t="s">
        <v>145</v>
      </c>
      <c r="D69" s="19" t="s">
        <v>79</v>
      </c>
      <c r="E69" s="8"/>
      <c r="F69" s="10"/>
      <c r="G69" s="17"/>
      <c r="H69" s="10">
        <v>22</v>
      </c>
      <c r="I69" s="11">
        <f t="shared" si="5"/>
        <v>0</v>
      </c>
      <c r="J69" s="5"/>
      <c r="K69" s="12"/>
      <c r="L69" s="13"/>
      <c r="M69" s="5"/>
      <c r="N69" s="10"/>
      <c r="O69" s="15"/>
      <c r="P69" s="57">
        <f t="shared" si="7"/>
        <v>0</v>
      </c>
      <c r="Q69" s="57">
        <f t="shared" si="8"/>
        <v>0</v>
      </c>
    </row>
    <row r="70" spans="1:17" s="14" customFormat="1" ht="53.1" customHeight="1" x14ac:dyDescent="0.25">
      <c r="A70" s="5"/>
      <c r="B70" s="6"/>
      <c r="C70" s="7" t="s">
        <v>80</v>
      </c>
      <c r="D70" s="19" t="s">
        <v>81</v>
      </c>
      <c r="E70" s="8"/>
      <c r="F70" s="10"/>
      <c r="G70" s="17"/>
      <c r="H70" s="10">
        <v>18</v>
      </c>
      <c r="I70" s="11">
        <f t="shared" si="5"/>
        <v>0</v>
      </c>
      <c r="J70" s="5"/>
      <c r="K70" s="12"/>
      <c r="L70" s="13"/>
      <c r="M70" s="5"/>
      <c r="N70" s="10"/>
      <c r="O70" s="15"/>
      <c r="P70" s="57">
        <f t="shared" si="7"/>
        <v>0</v>
      </c>
      <c r="Q70" s="57">
        <f t="shared" si="8"/>
        <v>0</v>
      </c>
    </row>
    <row r="71" spans="1:17" s="14" customFormat="1" ht="45" x14ac:dyDescent="0.25">
      <c r="A71" s="5"/>
      <c r="B71" s="6"/>
      <c r="C71" s="7" t="s">
        <v>82</v>
      </c>
      <c r="D71" s="19" t="s">
        <v>83</v>
      </c>
      <c r="E71" s="8"/>
      <c r="F71" s="10"/>
      <c r="G71" s="17"/>
      <c r="H71" s="10">
        <v>27</v>
      </c>
      <c r="I71" s="11">
        <f t="shared" si="5"/>
        <v>0</v>
      </c>
      <c r="J71" s="5"/>
      <c r="K71" s="12"/>
      <c r="L71" s="13"/>
      <c r="M71" s="5"/>
      <c r="N71" s="10"/>
      <c r="O71" s="15"/>
      <c r="P71" s="57">
        <f t="shared" si="7"/>
        <v>0</v>
      </c>
      <c r="Q71" s="57">
        <f t="shared" si="8"/>
        <v>0</v>
      </c>
    </row>
    <row r="72" spans="1:17" s="14" customFormat="1" ht="60" x14ac:dyDescent="0.25">
      <c r="A72" s="5"/>
      <c r="B72" s="6"/>
      <c r="C72" s="7" t="s">
        <v>146</v>
      </c>
      <c r="D72" s="19" t="s">
        <v>84</v>
      </c>
      <c r="E72" s="8"/>
      <c r="F72" s="10"/>
      <c r="G72" s="17"/>
      <c r="H72" s="10">
        <v>22</v>
      </c>
      <c r="I72" s="11">
        <f t="shared" si="5"/>
        <v>0</v>
      </c>
      <c r="J72" s="5"/>
      <c r="K72" s="12"/>
      <c r="L72" s="13"/>
      <c r="M72" s="5"/>
      <c r="N72" s="10"/>
      <c r="O72" s="15"/>
      <c r="P72" s="57">
        <f t="shared" si="7"/>
        <v>0</v>
      </c>
      <c r="Q72" s="57">
        <f t="shared" si="8"/>
        <v>0</v>
      </c>
    </row>
    <row r="73" spans="1:17" s="14" customFormat="1" ht="65.25" customHeight="1" x14ac:dyDescent="0.25">
      <c r="A73" s="5"/>
      <c r="B73" s="6"/>
      <c r="C73" s="7" t="s">
        <v>147</v>
      </c>
      <c r="D73" s="19" t="s">
        <v>85</v>
      </c>
      <c r="E73" s="8"/>
      <c r="F73" s="10"/>
      <c r="G73" s="17"/>
      <c r="H73" s="10">
        <v>18</v>
      </c>
      <c r="I73" s="11">
        <f t="shared" si="5"/>
        <v>0</v>
      </c>
      <c r="J73" s="5"/>
      <c r="K73" s="12"/>
      <c r="L73" s="13"/>
      <c r="M73" s="5"/>
      <c r="N73" s="10"/>
      <c r="O73" s="15"/>
      <c r="P73" s="57">
        <f t="shared" si="7"/>
        <v>0</v>
      </c>
      <c r="Q73" s="57">
        <f t="shared" si="8"/>
        <v>0</v>
      </c>
    </row>
    <row r="74" spans="1:17" s="14" customFormat="1" ht="90.75" customHeight="1" x14ac:dyDescent="0.25">
      <c r="A74" s="5"/>
      <c r="B74" s="6"/>
      <c r="C74" s="7" t="s">
        <v>148</v>
      </c>
      <c r="D74" s="19" t="s">
        <v>86</v>
      </c>
      <c r="E74" s="8"/>
      <c r="F74" s="10"/>
      <c r="G74" s="17"/>
      <c r="H74" s="10">
        <v>5</v>
      </c>
      <c r="I74" s="11">
        <f t="shared" si="5"/>
        <v>0</v>
      </c>
      <c r="J74" s="15" t="s">
        <v>87</v>
      </c>
      <c r="K74" s="12"/>
      <c r="L74" s="13"/>
      <c r="M74" s="5"/>
      <c r="N74" s="10"/>
      <c r="O74" s="15"/>
      <c r="P74" s="57">
        <f t="shared" si="7"/>
        <v>0</v>
      </c>
      <c r="Q74" s="57">
        <f t="shared" si="8"/>
        <v>0</v>
      </c>
    </row>
    <row r="75" spans="1:17" s="14" customFormat="1" ht="90" x14ac:dyDescent="0.25">
      <c r="A75" s="5"/>
      <c r="B75" s="6"/>
      <c r="C75" s="7" t="s">
        <v>88</v>
      </c>
      <c r="D75" s="19" t="s">
        <v>89</v>
      </c>
      <c r="E75" s="8"/>
      <c r="F75" s="10"/>
      <c r="G75" s="17"/>
      <c r="H75" s="10">
        <v>46</v>
      </c>
      <c r="I75" s="11">
        <f t="shared" si="5"/>
        <v>0</v>
      </c>
      <c r="J75" s="5"/>
      <c r="K75" s="12"/>
      <c r="L75" s="13"/>
      <c r="M75" s="5"/>
      <c r="N75" s="10"/>
      <c r="O75" s="15"/>
      <c r="P75" s="57">
        <f t="shared" si="7"/>
        <v>0</v>
      </c>
      <c r="Q75" s="57">
        <f t="shared" si="8"/>
        <v>0</v>
      </c>
    </row>
    <row r="76" spans="1:17" s="14" customFormat="1" ht="75" x14ac:dyDescent="0.25">
      <c r="A76" s="5"/>
      <c r="B76" s="6"/>
      <c r="C76" s="7" t="s">
        <v>195</v>
      </c>
      <c r="D76" s="19" t="s">
        <v>90</v>
      </c>
      <c r="E76" s="8"/>
      <c r="F76" s="10"/>
      <c r="G76" s="17"/>
      <c r="H76" s="10">
        <v>3</v>
      </c>
      <c r="I76" s="11">
        <f t="shared" si="5"/>
        <v>0</v>
      </c>
      <c r="J76" s="15" t="s">
        <v>91</v>
      </c>
      <c r="K76" s="12"/>
      <c r="L76" s="13"/>
      <c r="M76" s="5"/>
      <c r="N76" s="10"/>
      <c r="O76" s="15"/>
      <c r="P76" s="57">
        <f t="shared" si="7"/>
        <v>0</v>
      </c>
      <c r="Q76" s="57">
        <f t="shared" si="8"/>
        <v>0</v>
      </c>
    </row>
    <row r="77" spans="1:17" s="14" customFormat="1" ht="60" x14ac:dyDescent="0.25">
      <c r="A77" s="5"/>
      <c r="B77" s="6"/>
      <c r="C77" s="7" t="s">
        <v>92</v>
      </c>
      <c r="D77" s="19" t="s">
        <v>93</v>
      </c>
      <c r="E77" s="8"/>
      <c r="F77" s="10"/>
      <c r="G77" s="17"/>
      <c r="H77" s="10">
        <v>41</v>
      </c>
      <c r="I77" s="11">
        <f t="shared" si="5"/>
        <v>0</v>
      </c>
      <c r="J77" s="5"/>
      <c r="K77" s="12"/>
      <c r="L77" s="13"/>
      <c r="M77" s="5"/>
      <c r="N77" s="10"/>
      <c r="O77" s="15"/>
      <c r="P77" s="57">
        <f t="shared" si="7"/>
        <v>0</v>
      </c>
      <c r="Q77" s="57">
        <f t="shared" si="8"/>
        <v>0</v>
      </c>
    </row>
    <row r="78" spans="1:17" s="14" customFormat="1" ht="75" x14ac:dyDescent="0.25">
      <c r="A78" s="5"/>
      <c r="B78" s="6"/>
      <c r="C78" s="7" t="s">
        <v>94</v>
      </c>
      <c r="D78" s="19" t="s">
        <v>95</v>
      </c>
      <c r="E78" s="8"/>
      <c r="F78" s="10"/>
      <c r="G78" s="17"/>
      <c r="H78" s="10">
        <v>8</v>
      </c>
      <c r="I78" s="11">
        <f t="shared" si="5"/>
        <v>0</v>
      </c>
      <c r="J78" s="5"/>
      <c r="K78" s="12"/>
      <c r="L78" s="13"/>
      <c r="M78" s="5"/>
      <c r="N78" s="10"/>
      <c r="O78" s="15"/>
      <c r="P78" s="57">
        <f t="shared" si="7"/>
        <v>0</v>
      </c>
      <c r="Q78" s="57">
        <f t="shared" si="8"/>
        <v>0</v>
      </c>
    </row>
    <row r="79" spans="1:17" s="14" customFormat="1" ht="90" x14ac:dyDescent="0.25">
      <c r="A79" s="5"/>
      <c r="B79" s="6"/>
      <c r="C79" s="7" t="s">
        <v>96</v>
      </c>
      <c r="D79" s="19" t="s">
        <v>97</v>
      </c>
      <c r="E79" s="8"/>
      <c r="F79" s="10"/>
      <c r="G79" s="17"/>
      <c r="H79" s="10">
        <v>25</v>
      </c>
      <c r="I79" s="11">
        <f t="shared" si="5"/>
        <v>0</v>
      </c>
      <c r="J79" s="5"/>
      <c r="K79" s="12"/>
      <c r="L79" s="13"/>
      <c r="M79" s="5"/>
      <c r="N79" s="10"/>
      <c r="O79" s="15"/>
      <c r="P79" s="57">
        <f t="shared" si="7"/>
        <v>0</v>
      </c>
      <c r="Q79" s="57">
        <f t="shared" si="8"/>
        <v>0</v>
      </c>
    </row>
    <row r="80" spans="1:17" s="14" customFormat="1" ht="48" customHeight="1" x14ac:dyDescent="0.25">
      <c r="A80" s="5"/>
      <c r="B80" s="6"/>
      <c r="C80" s="7" t="s">
        <v>98</v>
      </c>
      <c r="D80" s="19" t="s">
        <v>99</v>
      </c>
      <c r="E80" s="8"/>
      <c r="F80" s="10"/>
      <c r="G80" s="17"/>
      <c r="H80" s="10">
        <v>68</v>
      </c>
      <c r="I80" s="11">
        <f t="shared" si="5"/>
        <v>0</v>
      </c>
      <c r="J80" s="5"/>
      <c r="K80" s="12"/>
      <c r="L80" s="13"/>
      <c r="M80" s="5"/>
      <c r="N80" s="10"/>
      <c r="O80" s="15"/>
      <c r="P80" s="57">
        <f t="shared" si="7"/>
        <v>0</v>
      </c>
      <c r="Q80" s="57">
        <f t="shared" si="8"/>
        <v>0</v>
      </c>
    </row>
    <row r="81" spans="1:17" s="14" customFormat="1" ht="75" x14ac:dyDescent="0.25">
      <c r="A81" s="5"/>
      <c r="B81" s="6"/>
      <c r="C81" s="7" t="s">
        <v>100</v>
      </c>
      <c r="D81" s="19" t="s">
        <v>101</v>
      </c>
      <c r="E81" s="8"/>
      <c r="F81" s="10"/>
      <c r="G81" s="17"/>
      <c r="H81" s="10">
        <v>38</v>
      </c>
      <c r="I81" s="11">
        <f t="shared" si="5"/>
        <v>0</v>
      </c>
      <c r="J81" s="5"/>
      <c r="K81" s="12"/>
      <c r="L81" s="13"/>
      <c r="M81" s="5"/>
      <c r="N81" s="10"/>
      <c r="O81" s="15"/>
      <c r="P81" s="57">
        <f t="shared" si="7"/>
        <v>0</v>
      </c>
      <c r="Q81" s="57">
        <f t="shared" si="8"/>
        <v>0</v>
      </c>
    </row>
    <row r="82" spans="1:17" s="14" customFormat="1" ht="90" x14ac:dyDescent="0.25">
      <c r="A82" s="5"/>
      <c r="B82" s="6"/>
      <c r="C82" s="16" t="s">
        <v>102</v>
      </c>
      <c r="D82" s="19" t="s">
        <v>103</v>
      </c>
      <c r="E82" s="8"/>
      <c r="F82" s="10"/>
      <c r="G82" s="17"/>
      <c r="H82" s="10">
        <v>10</v>
      </c>
      <c r="I82" s="11">
        <f t="shared" si="5"/>
        <v>0</v>
      </c>
      <c r="J82" s="5"/>
      <c r="K82" s="12"/>
      <c r="L82" s="13"/>
      <c r="M82" s="5"/>
      <c r="N82" s="10"/>
      <c r="O82" s="15"/>
      <c r="P82" s="57">
        <f t="shared" si="7"/>
        <v>0</v>
      </c>
      <c r="Q82" s="57">
        <f t="shared" si="8"/>
        <v>0</v>
      </c>
    </row>
    <row r="83" spans="1:17" s="14" customFormat="1" ht="60" x14ac:dyDescent="0.25">
      <c r="A83" s="15" t="s">
        <v>104</v>
      </c>
      <c r="B83" s="6"/>
      <c r="C83" s="7" t="s">
        <v>105</v>
      </c>
      <c r="D83" s="19" t="s">
        <v>106</v>
      </c>
      <c r="E83" s="8"/>
      <c r="F83" s="10"/>
      <c r="G83" s="17"/>
      <c r="H83" s="10">
        <v>7</v>
      </c>
      <c r="I83" s="11">
        <f t="shared" si="5"/>
        <v>0</v>
      </c>
      <c r="J83" s="5"/>
      <c r="K83" s="12"/>
      <c r="L83" s="13"/>
      <c r="M83" s="5"/>
      <c r="N83" s="10"/>
      <c r="O83" s="15"/>
      <c r="P83" s="57">
        <f t="shared" si="7"/>
        <v>0</v>
      </c>
      <c r="Q83" s="57">
        <f t="shared" si="8"/>
        <v>0</v>
      </c>
    </row>
    <row r="84" spans="1:17" s="14" customFormat="1" ht="90" x14ac:dyDescent="0.25">
      <c r="A84" s="5"/>
      <c r="B84" s="6"/>
      <c r="C84" s="7" t="s">
        <v>107</v>
      </c>
      <c r="D84" s="19" t="s">
        <v>108</v>
      </c>
      <c r="E84" s="8"/>
      <c r="F84" s="10"/>
      <c r="G84" s="17"/>
      <c r="H84" s="10">
        <v>2</v>
      </c>
      <c r="I84" s="11">
        <f t="shared" si="5"/>
        <v>0</v>
      </c>
      <c r="J84" s="16" t="s">
        <v>109</v>
      </c>
      <c r="K84" s="12"/>
      <c r="L84" s="13"/>
      <c r="M84" s="5"/>
      <c r="N84" s="10"/>
      <c r="O84" s="15"/>
      <c r="P84" s="57">
        <f t="shared" si="7"/>
        <v>0</v>
      </c>
      <c r="Q84" s="57">
        <f t="shared" si="8"/>
        <v>0</v>
      </c>
    </row>
    <row r="85" spans="1:17" s="14" customFormat="1" ht="61.5" customHeight="1" x14ac:dyDescent="0.25">
      <c r="A85" s="5"/>
      <c r="B85" s="6"/>
      <c r="C85" s="7" t="s">
        <v>110</v>
      </c>
      <c r="D85" s="19" t="s">
        <v>111</v>
      </c>
      <c r="E85" s="8"/>
      <c r="F85" s="10"/>
      <c r="G85" s="17"/>
      <c r="H85" s="10">
        <v>28</v>
      </c>
      <c r="I85" s="11">
        <f t="shared" si="5"/>
        <v>0</v>
      </c>
      <c r="J85" s="5"/>
      <c r="K85" s="12"/>
      <c r="L85" s="13"/>
      <c r="M85" s="5"/>
      <c r="N85" s="10"/>
      <c r="O85" s="15"/>
      <c r="P85" s="57">
        <f t="shared" si="7"/>
        <v>0</v>
      </c>
      <c r="Q85" s="57">
        <f t="shared" si="8"/>
        <v>0</v>
      </c>
    </row>
    <row r="86" spans="1:17" s="14" customFormat="1" ht="59.25" customHeight="1" x14ac:dyDescent="0.25">
      <c r="A86" s="5"/>
      <c r="B86" s="6"/>
      <c r="C86" s="7" t="s">
        <v>112</v>
      </c>
      <c r="D86" s="19" t="s">
        <v>113</v>
      </c>
      <c r="E86" s="8"/>
      <c r="F86" s="10"/>
      <c r="G86" s="17"/>
      <c r="H86" s="10">
        <v>7</v>
      </c>
      <c r="I86" s="11">
        <f t="shared" si="5"/>
        <v>0</v>
      </c>
      <c r="J86" s="5"/>
      <c r="K86" s="12"/>
      <c r="L86" s="13"/>
      <c r="M86" s="5"/>
      <c r="N86" s="10"/>
      <c r="O86" s="15"/>
      <c r="P86" s="57">
        <f t="shared" si="7"/>
        <v>0</v>
      </c>
      <c r="Q86" s="57">
        <f t="shared" si="8"/>
        <v>0</v>
      </c>
    </row>
    <row r="87" spans="1:17" s="14" customFormat="1" ht="45" x14ac:dyDescent="0.25">
      <c r="A87" s="5"/>
      <c r="B87" s="6"/>
      <c r="C87" s="7" t="s">
        <v>114</v>
      </c>
      <c r="D87" s="19" t="s">
        <v>115</v>
      </c>
      <c r="E87" s="8"/>
      <c r="F87" s="10"/>
      <c r="G87" s="17"/>
      <c r="H87" s="10">
        <v>2</v>
      </c>
      <c r="I87" s="11">
        <f t="shared" si="5"/>
        <v>0</v>
      </c>
      <c r="J87" s="5"/>
      <c r="K87" s="12"/>
      <c r="L87" s="13"/>
      <c r="M87" s="5"/>
      <c r="N87" s="10"/>
      <c r="O87" s="15"/>
      <c r="P87" s="57">
        <f t="shared" si="7"/>
        <v>0</v>
      </c>
      <c r="Q87" s="57">
        <f t="shared" si="8"/>
        <v>0</v>
      </c>
    </row>
    <row r="88" spans="1:17" s="14" customFormat="1" ht="55.5" customHeight="1" x14ac:dyDescent="0.25">
      <c r="A88" s="5"/>
      <c r="B88" s="6"/>
      <c r="C88" s="16" t="s">
        <v>149</v>
      </c>
      <c r="D88" s="19" t="s">
        <v>116</v>
      </c>
      <c r="E88" s="8"/>
      <c r="F88" s="10"/>
      <c r="G88" s="17"/>
      <c r="H88" s="10">
        <v>7</v>
      </c>
      <c r="I88" s="11">
        <f t="shared" si="5"/>
        <v>0</v>
      </c>
      <c r="J88" s="5"/>
      <c r="K88" s="12"/>
      <c r="L88" s="13"/>
      <c r="M88" s="5"/>
      <c r="N88" s="10"/>
      <c r="O88" s="15"/>
      <c r="P88" s="57">
        <f t="shared" si="7"/>
        <v>0</v>
      </c>
      <c r="Q88" s="57">
        <f t="shared" si="8"/>
        <v>0</v>
      </c>
    </row>
    <row r="89" spans="1:17" s="14" customFormat="1" ht="70.5" customHeight="1" x14ac:dyDescent="0.25">
      <c r="A89" s="5"/>
      <c r="B89" s="6"/>
      <c r="C89" s="7" t="s">
        <v>150</v>
      </c>
      <c r="D89" s="19" t="s">
        <v>117</v>
      </c>
      <c r="E89" s="8"/>
      <c r="F89" s="10"/>
      <c r="G89" s="17"/>
      <c r="H89" s="22">
        <v>90</v>
      </c>
      <c r="I89" s="11">
        <f t="shared" si="5"/>
        <v>0</v>
      </c>
      <c r="J89" s="5"/>
      <c r="K89" s="12"/>
      <c r="L89" s="13"/>
      <c r="M89" s="5"/>
      <c r="N89" s="10"/>
      <c r="O89" s="15"/>
      <c r="P89" s="57">
        <f t="shared" si="7"/>
        <v>0</v>
      </c>
      <c r="Q89" s="57">
        <f t="shared" si="8"/>
        <v>0</v>
      </c>
    </row>
    <row r="90" spans="1:17" s="25" customFormat="1" ht="102.75" customHeight="1" x14ac:dyDescent="0.25">
      <c r="A90" s="15"/>
      <c r="B90" s="6"/>
      <c r="C90" s="16" t="s">
        <v>151</v>
      </c>
      <c r="D90" s="19" t="s">
        <v>118</v>
      </c>
      <c r="E90" s="19"/>
      <c r="F90" s="10"/>
      <c r="G90" s="17"/>
      <c r="H90" s="10">
        <v>47</v>
      </c>
      <c r="I90" s="11">
        <f t="shared" si="5"/>
        <v>0</v>
      </c>
      <c r="J90" s="16" t="s">
        <v>119</v>
      </c>
      <c r="K90" s="23"/>
      <c r="L90" s="24"/>
      <c r="M90" s="15"/>
      <c r="N90" s="10"/>
      <c r="O90" s="58"/>
      <c r="P90" s="57">
        <f t="shared" si="7"/>
        <v>0</v>
      </c>
      <c r="Q90" s="57">
        <f t="shared" si="8"/>
        <v>0</v>
      </c>
    </row>
    <row r="91" spans="1:17" s="14" customFormat="1" x14ac:dyDescent="0.25">
      <c r="A91" s="5"/>
      <c r="B91" s="6"/>
      <c r="C91" s="54" t="s">
        <v>122</v>
      </c>
      <c r="D91" s="8"/>
      <c r="E91" s="9"/>
      <c r="F91" s="10"/>
      <c r="G91" s="11"/>
      <c r="H91" s="55"/>
      <c r="I91" s="56">
        <f>(SUM(I68:I90))</f>
        <v>0</v>
      </c>
      <c r="J91" s="11">
        <f t="shared" ref="J91:Q91" si="9">(SUM(J68:J90))</f>
        <v>0</v>
      </c>
      <c r="K91" s="11">
        <f t="shared" si="9"/>
        <v>0</v>
      </c>
      <c r="L91" s="11">
        <f t="shared" si="9"/>
        <v>0</v>
      </c>
      <c r="M91" s="11">
        <f t="shared" si="9"/>
        <v>0</v>
      </c>
      <c r="N91" s="11">
        <f t="shared" si="9"/>
        <v>0</v>
      </c>
      <c r="O91" s="11">
        <f t="shared" si="9"/>
        <v>0</v>
      </c>
      <c r="P91" s="11"/>
      <c r="Q91" s="56">
        <f t="shared" si="9"/>
        <v>0</v>
      </c>
    </row>
    <row r="92" spans="1:17" s="14" customFormat="1" x14ac:dyDescent="0.25">
      <c r="A92" s="26"/>
      <c r="B92" s="27"/>
      <c r="C92" s="28"/>
      <c r="D92" s="29"/>
      <c r="E92" s="29"/>
      <c r="F92" s="30"/>
      <c r="G92" s="31"/>
      <c r="H92" s="30"/>
      <c r="I92" s="32"/>
      <c r="J92" s="26"/>
      <c r="K92" s="33"/>
      <c r="L92" s="34"/>
      <c r="M92" s="26"/>
      <c r="N92" s="30"/>
      <c r="O92" s="35"/>
    </row>
    <row r="93" spans="1:17" x14ac:dyDescent="0.25">
      <c r="B93" s="36"/>
      <c r="I93" s="43" t="s">
        <v>120</v>
      </c>
      <c r="J93" s="44">
        <f>I30+I49+I66+I91</f>
        <v>0</v>
      </c>
      <c r="K93" s="45"/>
      <c r="L93" s="46"/>
      <c r="M93" s="47"/>
      <c r="N93" s="47"/>
      <c r="O93" s="47"/>
      <c r="P93" s="47"/>
      <c r="Q93" s="45">
        <f>I30+I49+I66+I91</f>
        <v>0</v>
      </c>
    </row>
    <row r="94" spans="1:17" x14ac:dyDescent="0.25">
      <c r="D94" s="37"/>
      <c r="E94" s="37"/>
      <c r="I94" s="43" t="s">
        <v>121</v>
      </c>
      <c r="J94" s="49">
        <f>J93*1.21</f>
        <v>0</v>
      </c>
      <c r="K94" s="47"/>
      <c r="L94" s="46"/>
      <c r="M94" s="47"/>
      <c r="N94" s="47"/>
      <c r="O94" s="47"/>
      <c r="P94" s="47"/>
      <c r="Q94" s="45">
        <f>Q30+Q49+Q66+Q91</f>
        <v>0</v>
      </c>
    </row>
    <row r="95" spans="1:17" x14ac:dyDescent="0.25">
      <c r="A95" t="s">
        <v>122</v>
      </c>
      <c r="D95" s="37"/>
      <c r="E95" s="37"/>
    </row>
    <row r="96" spans="1:17" x14ac:dyDescent="0.25">
      <c r="D96" s="37"/>
      <c r="E96" s="37"/>
      <c r="H96" s="51"/>
      <c r="I96" s="38"/>
    </row>
    <row r="97" spans="4:17" x14ac:dyDescent="0.25">
      <c r="D97" s="37"/>
      <c r="E97" s="37"/>
      <c r="G97" s="52"/>
      <c r="I97" s="39"/>
      <c r="Q97" s="53"/>
    </row>
  </sheetData>
  <mergeCells count="1">
    <mergeCell ref="A1:O2"/>
  </mergeCells>
  <conditionalFormatting sqref="P68:P90 P51:P65 P32:P48 P4:P29">
    <cfRule type="cellIs" dxfId="0" priority="1" operator="greaterThan">
      <formula>39999.99</formula>
    </cfRule>
  </conditionalFormatting>
  <hyperlinks>
    <hyperlink ref="E5" r:id="rId1"/>
    <hyperlink ref="E29" r:id="rId2"/>
    <hyperlink ref="E4" r:id="rId3"/>
  </hyperlinks>
  <pageMargins left="0.7" right="0.7" top="0.78740157499999996" bottom="0.78740157499999996" header="0.3" footer="0.3"/>
  <pageSetup paperSize="9" scale="46" fitToHeight="0" orientation="landscape"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 souladu s DPS - nábytek VZ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MusilovaP</dc:creator>
  <cp:lastModifiedBy>potmesill</cp:lastModifiedBy>
  <dcterms:created xsi:type="dcterms:W3CDTF">2021-11-10T09:47:11Z</dcterms:created>
  <dcterms:modified xsi:type="dcterms:W3CDTF">2022-03-02T09:28:37Z</dcterms:modified>
</cp:coreProperties>
</file>