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<sst xmlns="http://schemas.openxmlformats.org/spreadsheetml/2006/main" count="245" uniqueCount="127">
  <si>
    <t xml:space="preserve">Příloha č.1  Podrobná specifikace položek </t>
  </si>
  <si>
    <t>Položka</t>
  </si>
  <si>
    <t>Předmět</t>
  </si>
  <si>
    <t>Ks</t>
  </si>
  <si>
    <t>Cena za kus bez DPH</t>
  </si>
  <si>
    <t>Maximální cena celkem bez DPH</t>
  </si>
  <si>
    <t>1A</t>
  </si>
  <si>
    <t>Monitory 27“ CI</t>
  </si>
  <si>
    <t>2A</t>
  </si>
  <si>
    <t>Bezpečnostní brána s příslušenstvím</t>
  </si>
  <si>
    <t>3A</t>
  </si>
  <si>
    <t>Počítače CI</t>
  </si>
  <si>
    <t>4A</t>
  </si>
  <si>
    <t>SFP+ SM LC BiDi</t>
  </si>
  <si>
    <t>Uchazeč doplní do zelených políček konkrétní zboží a komponenty, které nabízí.</t>
  </si>
  <si>
    <t>Požadavek</t>
  </si>
  <si>
    <t>Nabídková cena za kus bez DPH (Kč)</t>
  </si>
  <si>
    <t>Nabídková cena celkem bez DPH</t>
  </si>
  <si>
    <t>Počet kusů:</t>
  </si>
  <si>
    <t>DPH</t>
  </si>
  <si>
    <t>Nabízený produkt</t>
  </si>
  <si>
    <t>Nabídková cena celkem včetně DPH</t>
  </si>
  <si>
    <t>Produktové číslo výrobku (kód výrobce)</t>
  </si>
  <si>
    <t>Minimální konfigurace:</t>
  </si>
  <si>
    <t>Rozlišení</t>
  </si>
  <si>
    <t>Full HD (1920x1080)</t>
  </si>
  <si>
    <t>Úhlopříčka</t>
  </si>
  <si>
    <t>27"</t>
  </si>
  <si>
    <t>Technologie</t>
  </si>
  <si>
    <t>LCD LED</t>
  </si>
  <si>
    <t>Typ obrazu</t>
  </si>
  <si>
    <t>rovná</t>
  </si>
  <si>
    <t>Odezva</t>
  </si>
  <si>
    <t>max. 6 ms</t>
  </si>
  <si>
    <t>Jas</t>
  </si>
  <si>
    <t>min. 250 cd/m2</t>
  </si>
  <si>
    <t>Grafické vstupy</t>
  </si>
  <si>
    <t>HDMI</t>
  </si>
  <si>
    <t>Záruka:</t>
  </si>
  <si>
    <t>min. 2 roky</t>
  </si>
  <si>
    <t>Součástí dodávky</t>
  </si>
  <si>
    <t>HDMI kabel</t>
  </si>
  <si>
    <t>Ano, propojovací</t>
  </si>
  <si>
    <t>Nabídková cena bez DPH za kus (Kč)</t>
  </si>
  <si>
    <t xml:space="preserve">Počet kusů: </t>
  </si>
  <si>
    <t>Nabízený produkt (produktové číslo)</t>
  </si>
  <si>
    <t>Typ zařízení</t>
  </si>
  <si>
    <t>Bezpečnostní brána</t>
  </si>
  <si>
    <t>WAN porty</t>
  </si>
  <si>
    <t>SFP+ 10 Gbit</t>
  </si>
  <si>
    <t>LAN porty</t>
  </si>
  <si>
    <t>10Gbit SFP+ portů</t>
  </si>
  <si>
    <t>min. 2</t>
  </si>
  <si>
    <t>Min. datových portů</t>
  </si>
  <si>
    <t>min. 4</t>
  </si>
  <si>
    <t>Funkce</t>
  </si>
  <si>
    <t>Firewall, router</t>
  </si>
  <si>
    <t>Ovládání</t>
  </si>
  <si>
    <t>Web management / Centrální správa</t>
  </si>
  <si>
    <t>Montáž do RACK</t>
  </si>
  <si>
    <t>Požadujeme, velikost 1U</t>
  </si>
  <si>
    <t>Kompatibilita</t>
  </si>
  <si>
    <t>Preferujeme s Controllerem Unifi Ubiquiti</t>
  </si>
  <si>
    <t>Dodané příslušenství</t>
  </si>
  <si>
    <t>SFP+ 10Gbit</t>
  </si>
  <si>
    <t>4 ks kompatibilní s dodaným zařízením</t>
  </si>
  <si>
    <t>SM LC-LC optické kabely</t>
  </si>
  <si>
    <t>4 ks kabelů délky 3 m</t>
  </si>
  <si>
    <t>Záruka</t>
  </si>
  <si>
    <t>2 roky</t>
  </si>
  <si>
    <t xml:space="preserve">Nabízený produkt </t>
  </si>
  <si>
    <t>Počítačová skříň:</t>
  </si>
  <si>
    <t>Miditower. Konektory pro sluchátka a mikrofon.</t>
  </si>
  <si>
    <t>Osazen min. 120 mm ventilátorem</t>
  </si>
  <si>
    <t>Prachové filtry</t>
  </si>
  <si>
    <t>Min. 5 rozšiřovacích slotů</t>
  </si>
  <si>
    <t>2x USB (z toho alespoň 1x USB 3.x) na předním panelu nebo zvrchu, nikoliv na boku.</t>
  </si>
  <si>
    <t>Zdroj:</t>
  </si>
  <si>
    <t>Min 600 W, aktivní PFC, certifikace 80PLUS BRONZE (nebo lepší), 120 mm ventilátor.</t>
  </si>
  <si>
    <t>Procesor:</t>
  </si>
  <si>
    <t>CPU x86-64 kompatibilní, PassMark CPU Mark min. 17800 bodů dle www.cpubenchmark.net. Dodavatel uvede celkovou průměrnou hodnotu bodů ze všech měření. Tuto hodnotu zadavatel doporučuje doložit printscreenem ze stránky www.cpubenchmark.net. 
Max. Typical TDP: 65 W</t>
  </si>
  <si>
    <t>Základní deska</t>
  </si>
  <si>
    <t>4x RAM slot – dvoukanálová, min. 2x PCI-E x16 slot, GLan (RJ-45), min. 6x SATA konektor, na zadním panelu min. 6x USB (z toho min. 4x USB 3.1), PS2 konektor</t>
  </si>
  <si>
    <t>Paměť RAM</t>
  </si>
  <si>
    <t>16GB DDR4 2666MHz KIT RAM v 2x8GB kombinaci</t>
  </si>
  <si>
    <t>Disk:</t>
  </si>
  <si>
    <t>M2 NVMe SSD, min. 512GB, rychlost čtení/zápisu alespoň 1700/1500 MB/s. Náhodné operace min. 250 000 iOPS pro čtení, zápis.</t>
  </si>
  <si>
    <t>Grafická karta</t>
  </si>
  <si>
    <t>Dedikovaná, 2GB grafické RAM, výstupy HDMI + DVI + VGA (dSUB). Provedení s pasivním chladičem. Výška karty max. 1 slot (týká se to i chladiče).</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</si>
  <si>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</si>
  <si>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</si>
  <si>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</si>
  <si>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r>
      <rPr>
        <sz val="10"/>
        <rFont val="Arial"/>
        <family val="2"/>
      </rPr>
      <t>min. 2 roky</t>
    </r>
    <r>
      <rPr>
        <sz val="10"/>
        <color rgb="FF000000"/>
        <rFont val="Arial"/>
        <family val="2"/>
      </rPr>
      <t xml:space="preserve"> na sestavu</t>
    </r>
  </si>
  <si>
    <t>Typ záruky</t>
  </si>
  <si>
    <t>Po zjištění (nahlášení) vadné komponenty dodat odpovídající funkční komponentu do dvou pracovních dnů na: Pasteurova 1, UJEP - CI, Ústí nad Labem, 40096.</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</si>
  <si>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</si>
  <si>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</si>
  <si>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Produktové číslo obou druhů SFP</t>
  </si>
  <si>
    <t>SFP+ transceiver 10G SM LC BiDi</t>
  </si>
  <si>
    <t>Typ SFP</t>
  </si>
  <si>
    <t>SFP+, SM, LC</t>
  </si>
  <si>
    <t>Rychlost</t>
  </si>
  <si>
    <t>10 Gbit</t>
  </si>
  <si>
    <t>BiDi</t>
  </si>
  <si>
    <t xml:space="preserve">Ano </t>
  </si>
  <si>
    <t>Dodané v párech</t>
  </si>
  <si>
    <t>Požadujeme - páry navzájem propojitelných SFP+ proti sobě. Každý sudý tedy Tx 1330/Rx1270nm, každý lichý Tx 1270/Rx1330nm v případě těchto vlnových délek. Sumárně v dodávce 5 párů.</t>
  </si>
  <si>
    <t>Cisco a Unifi Ubiquiti přepínače</t>
  </si>
  <si>
    <t>1B</t>
  </si>
  <si>
    <t>Počítače U21</t>
  </si>
  <si>
    <t>2B</t>
  </si>
  <si>
    <t>Monitory 27“ U21</t>
  </si>
  <si>
    <t>Zdroj (uveďte typ):</t>
  </si>
  <si>
    <t>Procesor (uveďte typ):</t>
  </si>
  <si>
    <t>CPU x86-64 kompatibilní, PassMark CPU Mark min. 17800 bodů dle www.cpubenchmark.net. Dodavatel uvede celkovou průměrnou hodnotu bodů ze všech měření. Tuto hodnotu zadavatel doporučuje doložit printscreenem ze stránky www.cpubenchmark.net.  Max. Typical TDP: 65 W</t>
  </si>
  <si>
    <t>Základní deska:</t>
  </si>
  <si>
    <t>Paměť RAM:</t>
  </si>
  <si>
    <t>Disk (uveďte typ):</t>
  </si>
  <si>
    <t>Grafická karta (uveďte typ):</t>
  </si>
  <si>
    <t>Operační systém (uveďte typ):</t>
  </si>
  <si>
    <t>Myš a klávesnice</t>
  </si>
  <si>
    <t>Součástí dodávky. Myš USB min. velikost 10 cm, nikoliv mini verze.</t>
  </si>
  <si>
    <t>Grafický vstup</t>
  </si>
  <si>
    <t>Monitory 27" U21</t>
  </si>
  <si>
    <t>Počítače CRP</t>
  </si>
  <si>
    <t>1C</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</si>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</sst>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5"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0"/>
      <color rgb="FF0000FF"/>
      <name val="Arial"/>
      <family val="2"/>
    </font>
  </fonts>
  <fills count="10">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s>
  <borders count="10">
    <border>
      <left/>
      <right/>
      <top/>
      <bottom/>
      <diagonal/>
    </border>
    <border>
      <left style="medium"/>
      <right style="medium"/>
      <top style="medium"/>
      <bottom style="medium"/>
    </border>
    <border>
      <left/>
      <right style="medium"/>
      <top style="medium"/>
      <bottom style="medium"/>
    </border>
    <border>
      <left style="medium"/>
      <right style="medium"/>
      <top style="thin"/>
      <bottom style="medium"/>
    </border>
    <border>
      <left style="thin"/>
      <right style="thin"/>
      <top style="thin"/>
      <bottom style="thin"/>
    </border>
    <border>
      <left style="medium"/>
      <right style="medium"/>
      <top style="medium"/>
      <bottom style="thin"/>
    </border>
    <border>
      <left style="hair"/>
      <right style="hair"/>
      <top style="hair"/>
      <bottom style="hair"/>
    </border>
    <border>
      <left style="medium"/>
      <right style="medium"/>
      <top style="medium"/>
      <bottom/>
    </border>
    <border>
      <left style="medium"/>
      <right style="medium"/>
      <top/>
      <bottom style="medium"/>
    </border>
    <border>
      <left style="medium"/>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59">
    <xf numFmtId="0" fontId="0" fillId="0" borderId="0" xfId="0"/>
    <xf numFmtId="0" fontId="2" fillId="2"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xf>
    <xf numFmtId="0" fontId="2"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3" fontId="4" fillId="3" borderId="1" xfId="0" applyNumberFormat="1" applyFont="1" applyFill="1" applyBorder="1" applyAlignment="1">
      <alignment horizontal="left"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4" borderId="4" xfId="0" applyFont="1" applyFill="1" applyBorder="1" applyAlignment="1">
      <alignment horizontal="center"/>
    </xf>
    <xf numFmtId="0" fontId="2" fillId="5" borderId="5" xfId="0"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horizontal="left" vertical="top" wrapText="1"/>
    </xf>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lignment vertical="top" wrapText="1"/>
    </xf>
    <xf numFmtId="0" fontId="2" fillId="2" borderId="1" xfId="0" applyFont="1" applyFill="1" applyBorder="1" applyAlignment="1">
      <alignment horizontal="left"/>
    </xf>
    <xf numFmtId="0" fontId="2" fillId="2" borderId="7" xfId="0" applyFont="1" applyFill="1" applyBorder="1" applyAlignment="1">
      <alignment vertical="top" wrapText="1"/>
    </xf>
    <xf numFmtId="0" fontId="4" fillId="3" borderId="2" xfId="0" applyFont="1" applyFill="1" applyBorder="1" applyAlignment="1">
      <alignment horizontal="center" vertical="top" wrapText="1"/>
    </xf>
    <xf numFmtId="0" fontId="2" fillId="4" borderId="1" xfId="0" applyFont="1" applyFill="1" applyBorder="1" applyAlignment="1">
      <alignment vertical="top" wrapText="1"/>
    </xf>
    <xf numFmtId="0" fontId="2" fillId="2" borderId="2" xfId="0" applyFont="1" applyFill="1" applyBorder="1" applyAlignment="1">
      <alignment horizontal="left" vertical="top" wrapText="1"/>
    </xf>
    <xf numFmtId="0" fontId="4" fillId="2" borderId="8" xfId="0" applyFont="1" applyFill="1" applyBorder="1" applyAlignment="1">
      <alignment vertical="top" wrapText="1"/>
    </xf>
    <xf numFmtId="0" fontId="5" fillId="2" borderId="8" xfId="0" applyFont="1" applyFill="1" applyBorder="1" applyAlignment="1">
      <alignment vertical="top" wrapText="1"/>
    </xf>
    <xf numFmtId="0" fontId="4" fillId="2" borderId="0" xfId="0" applyFont="1" applyFill="1" applyBorder="1" applyAlignment="1">
      <alignment vertical="top" wrapText="1"/>
    </xf>
    <xf numFmtId="0" fontId="4" fillId="3" borderId="9" xfId="0" applyFont="1" applyFill="1" applyBorder="1" applyAlignment="1">
      <alignment horizontal="center" vertical="top" wrapText="1"/>
    </xf>
    <xf numFmtId="49" fontId="4" fillId="2" borderId="1" xfId="0" applyNumberFormat="1" applyFont="1" applyFill="1" applyBorder="1" applyAlignment="1" applyProtection="1">
      <alignment vertical="top" wrapText="1"/>
      <protection/>
    </xf>
    <xf numFmtId="0" fontId="6" fillId="3" borderId="9" xfId="0" applyFont="1" applyFill="1" applyBorder="1" applyAlignment="1">
      <alignment horizontal="center" vertical="top" wrapText="1"/>
    </xf>
    <xf numFmtId="0" fontId="6" fillId="3" borderId="2" xfId="0" applyFont="1" applyFill="1" applyBorder="1" applyAlignment="1">
      <alignment horizontal="center" vertical="top" wrapText="1"/>
    </xf>
    <xf numFmtId="0" fontId="8" fillId="2" borderId="8" xfId="0" applyFont="1" applyFill="1" applyBorder="1" applyAlignment="1">
      <alignment vertical="top" wrapText="1"/>
    </xf>
    <xf numFmtId="0" fontId="7" fillId="3" borderId="9" xfId="20" applyFill="1" applyBorder="1" applyAlignment="1" applyProtection="1">
      <alignment horizontal="center" vertical="top" wrapText="1"/>
      <protection/>
    </xf>
    <xf numFmtId="0" fontId="1" fillId="2" borderId="8" xfId="0" applyFont="1" applyFill="1" applyBorder="1" applyAlignment="1">
      <alignment vertical="top" wrapText="1"/>
    </xf>
    <xf numFmtId="0" fontId="4" fillId="2" borderId="6" xfId="0" applyFont="1" applyFill="1" applyBorder="1" applyAlignment="1">
      <alignment vertical="top" wrapText="1"/>
    </xf>
    <xf numFmtId="0" fontId="1" fillId="2" borderId="1" xfId="0" applyFont="1" applyFill="1" applyBorder="1" applyAlignment="1">
      <alignment horizontal="left" vertical="top" wrapText="1"/>
    </xf>
    <xf numFmtId="0" fontId="4" fillId="2" borderId="7" xfId="0" applyFont="1" applyFill="1" applyBorder="1" applyAlignment="1">
      <alignment vertical="top" wrapText="1"/>
    </xf>
    <xf numFmtId="0" fontId="4" fillId="2" borderId="1" xfId="0" applyFont="1" applyFill="1" applyBorder="1" applyAlignment="1">
      <alignment vertical="top" wrapText="1"/>
    </xf>
    <xf numFmtId="0" fontId="7" fillId="3" borderId="1" xfId="20" applyFill="1" applyBorder="1" applyAlignment="1" applyProtection="1">
      <alignment horizontal="center" vertical="top" wrapText="1"/>
      <protection/>
    </xf>
    <xf numFmtId="165" fontId="2" fillId="0" borderId="6" xfId="0" applyNumberFormat="1" applyFont="1" applyBorder="1" applyAlignment="1">
      <alignment horizontal="center"/>
    </xf>
    <xf numFmtId="165" fontId="3" fillId="0" borderId="6" xfId="0" applyNumberFormat="1" applyFont="1" applyBorder="1" applyAlignment="1">
      <alignment horizontal="center" wrapText="1"/>
    </xf>
    <xf numFmtId="0" fontId="3" fillId="6" borderId="4" xfId="0" applyFont="1" applyFill="1" applyBorder="1" applyAlignment="1">
      <alignment horizontal="center" wrapText="1"/>
    </xf>
    <xf numFmtId="8" fontId="2" fillId="6" borderId="4" xfId="0" applyNumberFormat="1" applyFont="1" applyFill="1" applyBorder="1" applyAlignment="1">
      <alignment horizontal="center"/>
    </xf>
    <xf numFmtId="0" fontId="3" fillId="7" borderId="4" xfId="0" applyFont="1" applyFill="1" applyBorder="1" applyAlignment="1">
      <alignment horizontal="center" wrapText="1"/>
    </xf>
    <xf numFmtId="0" fontId="2" fillId="7" borderId="4" xfId="0" applyFont="1" applyFill="1" applyBorder="1" applyAlignment="1">
      <alignment horizontal="center"/>
    </xf>
    <xf numFmtId="165" fontId="2" fillId="8" borderId="0" xfId="0" applyNumberFormat="1" applyFont="1" applyFill="1" applyBorder="1" applyAlignment="1">
      <alignment horizontal="center"/>
    </xf>
    <xf numFmtId="0" fontId="2" fillId="9" borderId="6"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53"/>
  <sheetViews>
    <sheetView tabSelected="1" workbookViewId="0" topLeftCell="A7">
      <selection activeCell="J21" sqref="J21"/>
    </sheetView>
  </sheetViews>
  <sheetFormatPr defaultColWidth="8.7109375" defaultRowHeight="15"/>
  <cols>
    <col min="1" max="1" width="26.140625" style="0" customWidth="1"/>
    <col min="2" max="2" width="33.8515625" style="0" customWidth="1"/>
    <col min="3" max="3" width="30.28125" style="0" customWidth="1"/>
    <col min="4" max="4" width="28.421875" style="0" customWidth="1"/>
    <col min="5" max="5" width="17.00390625" style="0" customWidth="1"/>
    <col min="1024" max="1025" width="11.57421875" style="0" customWidth="1"/>
  </cols>
  <sheetData>
    <row r="5" spans="1:5" ht="15">
      <c r="A5" s="14" t="s">
        <v>0</v>
      </c>
      <c r="B5" s="14"/>
      <c r="C5" s="14"/>
      <c r="D5" s="14"/>
      <c r="E5" s="14"/>
    </row>
    <row r="6" spans="1:5" ht="15">
      <c r="A6" s="13"/>
      <c r="B6" s="13"/>
      <c r="C6" s="13"/>
      <c r="D6" s="13"/>
      <c r="E6" s="13"/>
    </row>
    <row r="7" spans="1:5" ht="26.25">
      <c r="A7" s="16" t="s">
        <v>1</v>
      </c>
      <c r="B7" s="16" t="s">
        <v>2</v>
      </c>
      <c r="C7" s="16" t="s">
        <v>3</v>
      </c>
      <c r="D7" s="16" t="s">
        <v>4</v>
      </c>
      <c r="E7" s="58" t="s">
        <v>5</v>
      </c>
    </row>
    <row r="8" spans="1:5" ht="15">
      <c r="A8" s="16" t="s">
        <v>6</v>
      </c>
      <c r="B8" s="17" t="s">
        <v>7</v>
      </c>
      <c r="C8" s="16">
        <v>4</v>
      </c>
      <c r="D8" s="51">
        <v>3099.17</v>
      </c>
      <c r="E8" s="51">
        <f>C8*D8</f>
        <v>12396.68</v>
      </c>
    </row>
    <row r="9" spans="1:5" ht="15">
      <c r="A9" s="16" t="s">
        <v>8</v>
      </c>
      <c r="B9" s="17" t="s">
        <v>9</v>
      </c>
      <c r="C9" s="16">
        <v>1</v>
      </c>
      <c r="D9" s="52">
        <v>10330.43</v>
      </c>
      <c r="E9" s="51">
        <f>C9*D9</f>
        <v>10330.43</v>
      </c>
    </row>
    <row r="10" spans="1:5" ht="15">
      <c r="A10" s="16" t="s">
        <v>10</v>
      </c>
      <c r="B10" s="17" t="s">
        <v>11</v>
      </c>
      <c r="C10" s="16">
        <v>6</v>
      </c>
      <c r="D10" s="52">
        <v>14462.81</v>
      </c>
      <c r="E10" s="51">
        <f>C10*D10</f>
        <v>86776.86</v>
      </c>
    </row>
    <row r="11" spans="1:5" ht="15">
      <c r="A11" s="16" t="s">
        <v>12</v>
      </c>
      <c r="B11" s="17" t="s">
        <v>13</v>
      </c>
      <c r="C11" s="16">
        <v>10</v>
      </c>
      <c r="D11" s="52">
        <v>793.37</v>
      </c>
      <c r="E11" s="51">
        <f>C11*D11</f>
        <v>7933.7</v>
      </c>
    </row>
    <row r="12" spans="1:5" ht="15">
      <c r="A12" s="16" t="s">
        <v>108</v>
      </c>
      <c r="B12" s="17" t="s">
        <v>109</v>
      </c>
      <c r="C12" s="16">
        <v>5</v>
      </c>
      <c r="D12" s="52">
        <v>14462.81</v>
      </c>
      <c r="E12" s="51">
        <f>C12*D12</f>
        <v>72314.05</v>
      </c>
    </row>
    <row r="13" spans="1:5" ht="15">
      <c r="A13" s="16" t="s">
        <v>110</v>
      </c>
      <c r="B13" s="17" t="s">
        <v>111</v>
      </c>
      <c r="C13" s="16">
        <v>5</v>
      </c>
      <c r="D13" s="52">
        <v>3099.17</v>
      </c>
      <c r="E13" s="51">
        <f>C13*D13</f>
        <v>15495.85</v>
      </c>
    </row>
    <row r="14" spans="1:5" ht="15">
      <c r="A14" s="16" t="s">
        <v>125</v>
      </c>
      <c r="B14" s="17" t="s">
        <v>124</v>
      </c>
      <c r="C14" s="16">
        <v>3</v>
      </c>
      <c r="D14" s="52">
        <v>14462.81</v>
      </c>
      <c r="E14" s="51">
        <f>C14*D14</f>
        <v>43388.43</v>
      </c>
    </row>
    <row r="15" spans="1:5" ht="15">
      <c r="A15" s="15"/>
      <c r="B15" s="18"/>
      <c r="C15" s="15"/>
      <c r="D15" s="19"/>
      <c r="E15" s="57">
        <f>E8+E9+E10+E11+E12+E13+E14</f>
        <v>248636</v>
      </c>
    </row>
    <row r="16" spans="1:5" ht="15">
      <c r="A16" s="15"/>
      <c r="B16" s="18"/>
      <c r="C16" s="15"/>
      <c r="D16" s="19"/>
      <c r="E16" s="15"/>
    </row>
    <row r="17" spans="1:5" ht="30">
      <c r="A17" s="15"/>
      <c r="B17" s="18"/>
      <c r="C17" s="15"/>
      <c r="D17" s="53" t="s">
        <v>126</v>
      </c>
      <c r="E17" s="54">
        <v>248636</v>
      </c>
    </row>
    <row r="18" spans="1:5" ht="30">
      <c r="A18" s="15"/>
      <c r="B18" s="18"/>
      <c r="C18" s="15"/>
      <c r="D18" s="55" t="s">
        <v>17</v>
      </c>
      <c r="E18" s="56"/>
    </row>
    <row r="19" spans="1:5" ht="15">
      <c r="A19" s="15"/>
      <c r="B19" s="18"/>
      <c r="C19" s="15"/>
      <c r="D19" s="19"/>
      <c r="E19" s="15"/>
    </row>
    <row r="20" spans="1:5" ht="15">
      <c r="A20" s="15"/>
      <c r="B20" s="18"/>
      <c r="C20" s="15"/>
      <c r="D20" s="19"/>
      <c r="E20" s="15"/>
    </row>
    <row r="22" spans="1:5" ht="15">
      <c r="A22" s="12" t="s">
        <v>14</v>
      </c>
      <c r="B22" s="12"/>
      <c r="C22" s="12"/>
      <c r="D22" s="12"/>
      <c r="E22" s="12"/>
    </row>
    <row r="23" spans="1:5" ht="15">
      <c r="A23" s="11"/>
      <c r="B23" s="11"/>
      <c r="C23" s="11"/>
      <c r="D23" s="11"/>
      <c r="E23" s="11"/>
    </row>
    <row r="24" spans="1:5" ht="23.85" customHeight="1">
      <c r="A24" s="20" t="str">
        <f>A8</f>
        <v>1A</v>
      </c>
      <c r="B24" s="10" t="s">
        <v>15</v>
      </c>
      <c r="C24" s="10"/>
      <c r="D24" s="20" t="s">
        <v>16</v>
      </c>
      <c r="E24" s="22"/>
    </row>
    <row r="25" spans="1:5" ht="25.5">
      <c r="A25" s="23" t="str">
        <f>B8</f>
        <v>Monitory 27“ CI</v>
      </c>
      <c r="B25" s="9"/>
      <c r="C25" s="9"/>
      <c r="D25" s="24" t="s">
        <v>17</v>
      </c>
      <c r="E25" s="22"/>
    </row>
    <row r="26" spans="1:5" ht="15">
      <c r="A26" s="25" t="s">
        <v>18</v>
      </c>
      <c r="B26" s="8">
        <f>C8</f>
        <v>4</v>
      </c>
      <c r="C26" s="8"/>
      <c r="D26" s="24" t="s">
        <v>19</v>
      </c>
      <c r="E26" s="22"/>
    </row>
    <row r="27" spans="1:5" ht="25.5">
      <c r="A27" s="26" t="s">
        <v>20</v>
      </c>
      <c r="B27" s="7"/>
      <c r="C27" s="7"/>
      <c r="D27" s="24" t="s">
        <v>21</v>
      </c>
      <c r="E27" s="22"/>
    </row>
    <row r="28" spans="1:5" ht="25.5">
      <c r="A28" s="26" t="s">
        <v>22</v>
      </c>
      <c r="B28" s="7"/>
      <c r="C28" s="7"/>
      <c r="D28" s="24"/>
      <c r="E28" s="22"/>
    </row>
    <row r="29" spans="1:5" ht="13.9" customHeight="1">
      <c r="A29" s="8" t="s">
        <v>23</v>
      </c>
      <c r="B29" s="28" t="s">
        <v>24</v>
      </c>
      <c r="C29" s="29" t="s">
        <v>25</v>
      </c>
      <c r="D29" s="6"/>
      <c r="E29" s="6"/>
    </row>
    <row r="30" spans="1:5" ht="15">
      <c r="A30" s="8"/>
      <c r="B30" s="28" t="s">
        <v>26</v>
      </c>
      <c r="C30" s="29" t="s">
        <v>27</v>
      </c>
      <c r="D30" s="6"/>
      <c r="E30" s="6"/>
    </row>
    <row r="31" spans="1:5" ht="15">
      <c r="A31" s="8"/>
      <c r="B31" s="28" t="s">
        <v>28</v>
      </c>
      <c r="C31" s="29" t="s">
        <v>29</v>
      </c>
      <c r="D31" s="5"/>
      <c r="E31" s="5"/>
    </row>
    <row r="32" spans="1:5" ht="15">
      <c r="A32" s="8"/>
      <c r="B32" s="28" t="s">
        <v>30</v>
      </c>
      <c r="C32" s="29" t="s">
        <v>31</v>
      </c>
      <c r="D32" s="5"/>
      <c r="E32" s="5"/>
    </row>
    <row r="33" spans="1:5" ht="15">
      <c r="A33" s="8"/>
      <c r="B33" s="28" t="s">
        <v>32</v>
      </c>
      <c r="C33" s="29" t="s">
        <v>33</v>
      </c>
      <c r="D33" s="5"/>
      <c r="E33" s="5"/>
    </row>
    <row r="34" spans="1:5" ht="15">
      <c r="A34" s="8"/>
      <c r="B34" s="28" t="s">
        <v>34</v>
      </c>
      <c r="C34" s="29" t="s">
        <v>35</v>
      </c>
      <c r="D34" s="5"/>
      <c r="E34" s="5"/>
    </row>
    <row r="35" spans="1:5" ht="15">
      <c r="A35" s="8"/>
      <c r="B35" s="28" t="s">
        <v>36</v>
      </c>
      <c r="C35" s="29" t="s">
        <v>37</v>
      </c>
      <c r="D35" s="5"/>
      <c r="E35" s="5"/>
    </row>
    <row r="36" spans="1:5" ht="15">
      <c r="A36" s="8"/>
      <c r="B36" s="25" t="s">
        <v>38</v>
      </c>
      <c r="C36" s="30" t="s">
        <v>39</v>
      </c>
      <c r="D36" s="4"/>
      <c r="E36" s="4"/>
    </row>
    <row r="37" spans="1:5" ht="15">
      <c r="A37" s="27" t="s">
        <v>40</v>
      </c>
      <c r="B37" s="28" t="s">
        <v>41</v>
      </c>
      <c r="C37" s="29" t="s">
        <v>42</v>
      </c>
      <c r="D37" s="6"/>
      <c r="E37" s="6"/>
    </row>
    <row r="41" spans="1:5" ht="25.5">
      <c r="A41" s="31" t="str">
        <f>A9</f>
        <v>2A</v>
      </c>
      <c r="B41" s="3" t="s">
        <v>15</v>
      </c>
      <c r="C41" s="3"/>
      <c r="D41" s="32" t="s">
        <v>43</v>
      </c>
      <c r="E41" s="33"/>
    </row>
    <row r="42" spans="1:5" ht="25.5">
      <c r="A42" s="34" t="str">
        <f>B9</f>
        <v>Bezpečnostní brána s příslušenstvím</v>
      </c>
      <c r="B42" s="2"/>
      <c r="C42" s="2"/>
      <c r="D42" s="24" t="s">
        <v>17</v>
      </c>
      <c r="E42" s="33"/>
    </row>
    <row r="43" spans="1:5" ht="15">
      <c r="A43" s="36" t="s">
        <v>44</v>
      </c>
      <c r="B43" s="1">
        <f>C9</f>
        <v>1</v>
      </c>
      <c r="C43" s="1"/>
      <c r="D43" s="24" t="s">
        <v>19</v>
      </c>
      <c r="E43" s="33"/>
    </row>
    <row r="44" spans="1:5" ht="25.5">
      <c r="A44" s="37" t="s">
        <v>45</v>
      </c>
      <c r="B44" s="6"/>
      <c r="C44" s="6"/>
      <c r="D44" s="35" t="s">
        <v>21</v>
      </c>
      <c r="E44" s="33"/>
    </row>
    <row r="45" spans="1:5" ht="15">
      <c r="A45" s="38"/>
      <c r="B45" s="25" t="s">
        <v>46</v>
      </c>
      <c r="C45" s="25" t="s">
        <v>47</v>
      </c>
      <c r="D45" s="39"/>
      <c r="E45" s="33"/>
    </row>
    <row r="46" spans="1:5" ht="15">
      <c r="A46" s="38"/>
      <c r="B46" s="25" t="s">
        <v>48</v>
      </c>
      <c r="C46" s="25" t="s">
        <v>49</v>
      </c>
      <c r="D46" s="39"/>
      <c r="E46" s="33"/>
    </row>
    <row r="47" spans="1:5" ht="15">
      <c r="A47" s="38"/>
      <c r="B47" s="25" t="s">
        <v>50</v>
      </c>
      <c r="C47" s="25" t="s">
        <v>49</v>
      </c>
      <c r="D47" s="39"/>
      <c r="E47" s="33"/>
    </row>
    <row r="48" spans="1:5" ht="15">
      <c r="A48" s="38"/>
      <c r="B48" s="25" t="s">
        <v>51</v>
      </c>
      <c r="C48" s="25" t="s">
        <v>52</v>
      </c>
      <c r="D48" s="39"/>
      <c r="E48" s="33"/>
    </row>
    <row r="49" spans="1:5" ht="15">
      <c r="A49" s="38"/>
      <c r="B49" s="25" t="s">
        <v>53</v>
      </c>
      <c r="C49" s="25" t="s">
        <v>54</v>
      </c>
      <c r="D49" s="39"/>
      <c r="E49" s="33"/>
    </row>
    <row r="50" spans="1:5" ht="15">
      <c r="A50" s="38"/>
      <c r="B50" s="25" t="s">
        <v>55</v>
      </c>
      <c r="C50" s="25" t="s">
        <v>56</v>
      </c>
      <c r="D50" s="39"/>
      <c r="E50" s="33"/>
    </row>
    <row r="51" spans="1:5" ht="25.5">
      <c r="A51" s="38"/>
      <c r="B51" s="25" t="s">
        <v>57</v>
      </c>
      <c r="C51" s="25" t="s">
        <v>58</v>
      </c>
      <c r="D51" s="39"/>
      <c r="E51" s="33"/>
    </row>
    <row r="52" spans="1:5" ht="15">
      <c r="A52" s="38"/>
      <c r="B52" s="25" t="s">
        <v>59</v>
      </c>
      <c r="C52" s="25" t="s">
        <v>60</v>
      </c>
      <c r="D52" s="39"/>
      <c r="E52" s="33"/>
    </row>
    <row r="53" spans="1:5" ht="25.5">
      <c r="A53" s="38"/>
      <c r="B53" s="25" t="s">
        <v>61</v>
      </c>
      <c r="C53" s="25" t="s">
        <v>62</v>
      </c>
      <c r="D53" s="39"/>
      <c r="E53" s="33"/>
    </row>
    <row r="54" spans="1:5" ht="23.85" customHeight="1">
      <c r="A54" s="46" t="s">
        <v>63</v>
      </c>
      <c r="B54" s="25" t="s">
        <v>64</v>
      </c>
      <c r="C54" s="25" t="s">
        <v>65</v>
      </c>
      <c r="D54" s="39"/>
      <c r="E54" s="33"/>
    </row>
    <row r="55" spans="1:5" ht="15">
      <c r="A55" s="46"/>
      <c r="B55" s="25" t="s">
        <v>66</v>
      </c>
      <c r="C55" s="25" t="s">
        <v>67</v>
      </c>
      <c r="D55" s="39"/>
      <c r="E55" s="33"/>
    </row>
    <row r="56" spans="1:5" ht="13.9" customHeight="1">
      <c r="A56" s="25" t="s">
        <v>68</v>
      </c>
      <c r="B56" s="47" t="s">
        <v>69</v>
      </c>
      <c r="C56" s="47"/>
      <c r="D56" s="5"/>
      <c r="E56" s="5"/>
    </row>
    <row r="59" spans="1:5" ht="25.5">
      <c r="A59" s="31" t="str">
        <f>A10</f>
        <v>3A</v>
      </c>
      <c r="B59" s="3" t="s">
        <v>15</v>
      </c>
      <c r="C59" s="3"/>
      <c r="D59" s="32" t="s">
        <v>43</v>
      </c>
      <c r="E59" s="33"/>
    </row>
    <row r="60" spans="1:5" ht="25.5">
      <c r="A60" s="34" t="str">
        <f>B10</f>
        <v>Počítače CI</v>
      </c>
      <c r="B60" s="3"/>
      <c r="C60" s="3"/>
      <c r="D60" s="24" t="s">
        <v>17</v>
      </c>
      <c r="E60" s="33"/>
    </row>
    <row r="61" spans="1:5" ht="15">
      <c r="A61" s="36" t="s">
        <v>44</v>
      </c>
      <c r="B61" s="1">
        <f>C10</f>
        <v>6</v>
      </c>
      <c r="C61" s="1"/>
      <c r="D61" s="24" t="s">
        <v>19</v>
      </c>
      <c r="E61" s="33"/>
    </row>
    <row r="62" spans="1:5" ht="25.5">
      <c r="A62" s="37" t="s">
        <v>70</v>
      </c>
      <c r="B62" s="6"/>
      <c r="C62" s="6"/>
      <c r="D62" s="35" t="s">
        <v>21</v>
      </c>
      <c r="E62" s="33"/>
    </row>
    <row r="63" spans="1:5" ht="23.85" customHeight="1">
      <c r="A63" s="48" t="s">
        <v>23</v>
      </c>
      <c r="B63" s="49" t="s">
        <v>71</v>
      </c>
      <c r="C63" s="40" t="s">
        <v>72</v>
      </c>
      <c r="D63" s="6"/>
      <c r="E63" s="6"/>
    </row>
    <row r="64" spans="1:5" ht="15">
      <c r="A64" s="48"/>
      <c r="B64" s="49"/>
      <c r="C64" s="40" t="s">
        <v>73</v>
      </c>
      <c r="D64" s="6"/>
      <c r="E64" s="6"/>
    </row>
    <row r="65" spans="1:5" ht="15">
      <c r="A65" s="48"/>
      <c r="B65" s="49"/>
      <c r="C65" s="40" t="s">
        <v>74</v>
      </c>
      <c r="D65" s="6"/>
      <c r="E65" s="6"/>
    </row>
    <row r="66" spans="1:5" ht="15">
      <c r="A66" s="48"/>
      <c r="B66" s="49"/>
      <c r="C66" s="40" t="s">
        <v>75</v>
      </c>
      <c r="D66" s="6"/>
      <c r="E66" s="6"/>
    </row>
    <row r="67" spans="1:5" ht="38.25">
      <c r="A67" s="48"/>
      <c r="B67" s="49"/>
      <c r="C67" s="40" t="s">
        <v>76</v>
      </c>
      <c r="D67" s="6"/>
      <c r="E67" s="6"/>
    </row>
    <row r="68" spans="1:5" ht="38.25">
      <c r="A68" s="48"/>
      <c r="B68" s="36" t="s">
        <v>77</v>
      </c>
      <c r="C68" s="36" t="s">
        <v>78</v>
      </c>
      <c r="D68" s="41"/>
      <c r="E68" s="42"/>
    </row>
    <row r="69" spans="1:5" ht="127.5">
      <c r="A69" s="48"/>
      <c r="B69" s="36" t="s">
        <v>79</v>
      </c>
      <c r="C69" s="43" t="s">
        <v>80</v>
      </c>
      <c r="D69" s="50"/>
      <c r="E69" s="50"/>
    </row>
    <row r="70" spans="1:5" ht="76.5">
      <c r="A70" s="48"/>
      <c r="B70" s="36" t="s">
        <v>81</v>
      </c>
      <c r="C70" s="36" t="s">
        <v>82</v>
      </c>
      <c r="D70" s="44"/>
      <c r="E70" s="33"/>
    </row>
    <row r="71" spans="1:5" ht="25.5">
      <c r="A71" s="48"/>
      <c r="B71" s="36" t="s">
        <v>83</v>
      </c>
      <c r="C71" s="36" t="s">
        <v>84</v>
      </c>
      <c r="D71" s="50"/>
      <c r="E71" s="50"/>
    </row>
    <row r="72" spans="1:5" ht="63.75">
      <c r="A72" s="48"/>
      <c r="B72" s="36" t="s">
        <v>85</v>
      </c>
      <c r="C72" s="36" t="s">
        <v>86</v>
      </c>
      <c r="D72" s="44"/>
      <c r="E72" s="33"/>
    </row>
    <row r="73" spans="1:5" ht="63.75">
      <c r="A73" s="48"/>
      <c r="B73" s="36" t="s">
        <v>87</v>
      </c>
      <c r="C73" s="36" t="s">
        <v>88</v>
      </c>
      <c r="D73" s="39"/>
      <c r="E73" s="33"/>
    </row>
    <row r="74" spans="1:5" ht="409.5">
      <c r="A74" s="48"/>
      <c r="B74" s="36" t="s">
        <v>89</v>
      </c>
      <c r="C74" s="45" t="s">
        <v>90</v>
      </c>
      <c r="D74" s="39"/>
      <c r="E74" s="33"/>
    </row>
    <row r="75" spans="1:5" ht="13.9" customHeight="1">
      <c r="A75" s="25" t="s">
        <v>91</v>
      </c>
      <c r="B75" s="47" t="s">
        <v>92</v>
      </c>
      <c r="C75" s="47"/>
      <c r="D75" s="5"/>
      <c r="E75" s="5"/>
    </row>
    <row r="76" spans="1:5" ht="35.1" customHeight="1">
      <c r="A76" s="25" t="s">
        <v>93</v>
      </c>
      <c r="B76" s="47" t="s">
        <v>94</v>
      </c>
      <c r="C76" s="47"/>
      <c r="D76" s="5"/>
      <c r="E76" s="5"/>
    </row>
    <row r="77" spans="1:5" ht="35.1" customHeight="1">
      <c r="A77" s="36" t="s">
        <v>95</v>
      </c>
      <c r="B77" s="47" t="s">
        <v>96</v>
      </c>
      <c r="C77" s="47"/>
      <c r="D77" s="5"/>
      <c r="E77" s="5"/>
    </row>
    <row r="80" spans="1:5" ht="25.5">
      <c r="A80" s="31" t="str">
        <f>A11</f>
        <v>4A</v>
      </c>
      <c r="B80" s="3" t="s">
        <v>15</v>
      </c>
      <c r="C80" s="3"/>
      <c r="D80" s="32" t="s">
        <v>43</v>
      </c>
      <c r="E80" s="33"/>
    </row>
    <row r="81" spans="1:5" ht="25.5">
      <c r="A81" s="34" t="str">
        <f>B11</f>
        <v>SFP+ SM LC BiDi</v>
      </c>
      <c r="B81" s="2"/>
      <c r="C81" s="2"/>
      <c r="D81" s="24" t="s">
        <v>17</v>
      </c>
      <c r="E81" s="33"/>
    </row>
    <row r="82" spans="1:5" ht="15">
      <c r="A82" s="36" t="s">
        <v>44</v>
      </c>
      <c r="B82" s="1">
        <f>C11</f>
        <v>10</v>
      </c>
      <c r="C82" s="1"/>
      <c r="D82" s="24" t="s">
        <v>19</v>
      </c>
      <c r="E82" s="33"/>
    </row>
    <row r="83" spans="1:5" ht="25.5">
      <c r="A83" s="37" t="s">
        <v>20</v>
      </c>
      <c r="B83" s="6"/>
      <c r="C83" s="6"/>
      <c r="D83" s="35" t="s">
        <v>21</v>
      </c>
      <c r="E83" s="33"/>
    </row>
    <row r="84" spans="1:5" ht="25.5">
      <c r="A84" s="37" t="s">
        <v>97</v>
      </c>
      <c r="B84" s="6"/>
      <c r="C84" s="6"/>
      <c r="D84" s="2"/>
      <c r="E84" s="2"/>
    </row>
    <row r="85" spans="1:5" ht="15">
      <c r="A85" s="38"/>
      <c r="B85" s="25" t="s">
        <v>46</v>
      </c>
      <c r="C85" s="25" t="s">
        <v>98</v>
      </c>
      <c r="D85" s="39"/>
      <c r="E85" s="33"/>
    </row>
    <row r="86" spans="1:5" ht="15">
      <c r="A86" s="38"/>
      <c r="B86" s="25" t="s">
        <v>99</v>
      </c>
      <c r="C86" s="25" t="s">
        <v>100</v>
      </c>
      <c r="D86" s="39"/>
      <c r="E86" s="33"/>
    </row>
    <row r="87" spans="1:5" ht="15">
      <c r="A87" s="38"/>
      <c r="B87" s="25" t="s">
        <v>101</v>
      </c>
      <c r="C87" s="25" t="s">
        <v>102</v>
      </c>
      <c r="D87" s="39"/>
      <c r="E87" s="33"/>
    </row>
    <row r="88" spans="1:5" ht="15">
      <c r="A88" s="38"/>
      <c r="B88" s="25" t="s">
        <v>103</v>
      </c>
      <c r="C88" s="25" t="s">
        <v>104</v>
      </c>
      <c r="D88" s="39"/>
      <c r="E88" s="33"/>
    </row>
    <row r="89" spans="1:5" ht="89.25">
      <c r="A89" s="38"/>
      <c r="B89" s="25" t="s">
        <v>105</v>
      </c>
      <c r="C89" s="25" t="s">
        <v>106</v>
      </c>
      <c r="D89" s="39"/>
      <c r="E89" s="33"/>
    </row>
    <row r="90" spans="1:5" ht="15">
      <c r="A90" s="38"/>
      <c r="B90" s="25" t="s">
        <v>61</v>
      </c>
      <c r="C90" s="25" t="s">
        <v>107</v>
      </c>
      <c r="D90" s="39"/>
      <c r="E90" s="33"/>
    </row>
    <row r="91" spans="1:5" ht="13.9" customHeight="1">
      <c r="A91" s="25" t="s">
        <v>68</v>
      </c>
      <c r="B91" s="47" t="s">
        <v>69</v>
      </c>
      <c r="C91" s="47"/>
      <c r="D91" s="5"/>
      <c r="E91" s="5"/>
    </row>
    <row r="92" ht="15.75" thickBot="1"/>
    <row r="93" spans="1:5" ht="15">
      <c r="A93" s="12" t="s">
        <v>14</v>
      </c>
      <c r="B93" s="12"/>
      <c r="C93" s="12"/>
      <c r="D93" s="12"/>
      <c r="E93" s="12"/>
    </row>
    <row r="94" spans="1:5" ht="15.75" thickBot="1">
      <c r="A94" s="11"/>
      <c r="B94" s="11"/>
      <c r="C94" s="11"/>
      <c r="D94" s="11"/>
      <c r="E94" s="11"/>
    </row>
    <row r="95" spans="1:5" ht="26.25" thickBot="1">
      <c r="A95" s="31" t="s">
        <v>108</v>
      </c>
      <c r="B95" s="3" t="s">
        <v>15</v>
      </c>
      <c r="C95" s="3"/>
      <c r="D95" s="32" t="s">
        <v>43</v>
      </c>
      <c r="E95" s="33"/>
    </row>
    <row r="96" spans="1:5" ht="26.25" thickBot="1">
      <c r="A96" s="34" t="s">
        <v>109</v>
      </c>
      <c r="B96" s="3"/>
      <c r="C96" s="3"/>
      <c r="D96" s="24" t="s">
        <v>17</v>
      </c>
      <c r="E96" s="33"/>
    </row>
    <row r="97" spans="1:5" ht="13.9" customHeight="1" thickBot="1">
      <c r="A97" s="36" t="s">
        <v>44</v>
      </c>
      <c r="B97" s="1">
        <v>5</v>
      </c>
      <c r="C97" s="1"/>
      <c r="D97" s="24" t="s">
        <v>19</v>
      </c>
      <c r="E97" s="33"/>
    </row>
    <row r="98" spans="1:5" ht="26.25" thickBot="1">
      <c r="A98" s="37" t="s">
        <v>70</v>
      </c>
      <c r="B98" s="6"/>
      <c r="C98" s="6"/>
      <c r="D98" s="35" t="s">
        <v>21</v>
      </c>
      <c r="E98" s="33"/>
    </row>
    <row r="99" spans="1:5" ht="26.1" customHeight="1" thickBot="1">
      <c r="A99" s="48" t="s">
        <v>23</v>
      </c>
      <c r="B99" s="49" t="s">
        <v>71</v>
      </c>
      <c r="C99" s="40" t="s">
        <v>72</v>
      </c>
      <c r="D99" s="6"/>
      <c r="E99" s="6"/>
    </row>
    <row r="100" spans="1:5" ht="19.35" customHeight="1" thickBot="1">
      <c r="A100" s="48"/>
      <c r="B100" s="49"/>
      <c r="C100" s="40" t="s">
        <v>73</v>
      </c>
      <c r="D100" s="6"/>
      <c r="E100" s="6"/>
    </row>
    <row r="101" spans="1:5" ht="16.35" customHeight="1" thickBot="1">
      <c r="A101" s="48"/>
      <c r="B101" s="49"/>
      <c r="C101" s="40" t="s">
        <v>74</v>
      </c>
      <c r="D101" s="6"/>
      <c r="E101" s="6"/>
    </row>
    <row r="102" spans="1:5" ht="16.35" customHeight="1" thickBot="1">
      <c r="A102" s="48"/>
      <c r="B102" s="49"/>
      <c r="C102" s="40" t="s">
        <v>75</v>
      </c>
      <c r="D102" s="6"/>
      <c r="E102" s="6"/>
    </row>
    <row r="103" spans="1:5" ht="39" thickBot="1">
      <c r="A103" s="48"/>
      <c r="B103" s="49"/>
      <c r="C103" s="40" t="s">
        <v>76</v>
      </c>
      <c r="D103" s="6"/>
      <c r="E103" s="6"/>
    </row>
    <row r="104" spans="1:5" ht="39" thickBot="1">
      <c r="A104" s="48"/>
      <c r="B104" s="36" t="s">
        <v>112</v>
      </c>
      <c r="C104" s="36" t="s">
        <v>78</v>
      </c>
      <c r="D104" s="41"/>
      <c r="E104" s="42"/>
    </row>
    <row r="105" spans="1:5" ht="55.15" customHeight="1" thickBot="1">
      <c r="A105" s="48"/>
      <c r="B105" s="36" t="s">
        <v>113</v>
      </c>
      <c r="C105" s="45" t="s">
        <v>114</v>
      </c>
      <c r="D105" s="50"/>
      <c r="E105" s="50"/>
    </row>
    <row r="106" spans="1:5" ht="77.25" thickBot="1">
      <c r="A106" s="48"/>
      <c r="B106" s="36" t="s">
        <v>115</v>
      </c>
      <c r="C106" s="36" t="s">
        <v>82</v>
      </c>
      <c r="D106" s="44"/>
      <c r="E106" s="33"/>
    </row>
    <row r="107" spans="1:5" ht="26.25" thickBot="1">
      <c r="A107" s="48"/>
      <c r="B107" s="36" t="s">
        <v>116</v>
      </c>
      <c r="C107" s="36" t="s">
        <v>84</v>
      </c>
      <c r="D107" s="50"/>
      <c r="E107" s="50"/>
    </row>
    <row r="108" spans="1:5" ht="51.4" customHeight="1" thickBot="1">
      <c r="A108" s="48"/>
      <c r="B108" s="36" t="s">
        <v>117</v>
      </c>
      <c r="C108" s="36" t="s">
        <v>86</v>
      </c>
      <c r="D108" s="44"/>
      <c r="E108" s="33"/>
    </row>
    <row r="109" spans="1:5" ht="64.5" thickBot="1">
      <c r="A109" s="48"/>
      <c r="B109" s="36" t="s">
        <v>118</v>
      </c>
      <c r="C109" s="36" t="s">
        <v>88</v>
      </c>
      <c r="D109" s="39"/>
      <c r="E109" s="33"/>
    </row>
    <row r="110" spans="1:5" ht="34.35" customHeight="1" thickBot="1">
      <c r="A110" s="48"/>
      <c r="B110" s="36" t="s">
        <v>119</v>
      </c>
      <c r="C110" s="45" t="s">
        <v>90</v>
      </c>
      <c r="D110" s="39"/>
      <c r="E110" s="33"/>
    </row>
    <row r="111" spans="1:5" ht="29.1" customHeight="1" thickBot="1">
      <c r="A111" s="48"/>
      <c r="B111" s="36" t="s">
        <v>120</v>
      </c>
      <c r="C111" s="45" t="s">
        <v>121</v>
      </c>
      <c r="D111" s="39"/>
      <c r="E111" s="33"/>
    </row>
    <row r="112" spans="1:5" ht="13.9" customHeight="1" thickBot="1">
      <c r="A112" s="25" t="s">
        <v>91</v>
      </c>
      <c r="B112" s="47" t="s">
        <v>92</v>
      </c>
      <c r="C112" s="47"/>
      <c r="D112" s="5"/>
      <c r="E112" s="5"/>
    </row>
    <row r="113" spans="1:5" ht="41.1" customHeight="1" thickBot="1">
      <c r="A113" s="25" t="s">
        <v>93</v>
      </c>
      <c r="B113" s="47" t="s">
        <v>94</v>
      </c>
      <c r="C113" s="47"/>
      <c r="D113" s="5"/>
      <c r="E113" s="5"/>
    </row>
    <row r="114" spans="1:5" ht="35.25" customHeight="1" thickBot="1">
      <c r="A114" s="36" t="s">
        <v>95</v>
      </c>
      <c r="B114" s="47" t="s">
        <v>96</v>
      </c>
      <c r="C114" s="47"/>
      <c r="D114" s="5"/>
      <c r="E114" s="5"/>
    </row>
    <row r="117" ht="15.75" thickBot="1"/>
    <row r="118" spans="1:5" ht="23.85" customHeight="1" thickBot="1">
      <c r="A118" s="21" t="s">
        <v>110</v>
      </c>
      <c r="B118" s="10" t="s">
        <v>15</v>
      </c>
      <c r="C118" s="10"/>
      <c r="D118" s="21" t="s">
        <v>16</v>
      </c>
      <c r="E118" s="22"/>
    </row>
    <row r="119" spans="1:5" ht="26.25" thickBot="1">
      <c r="A119" s="34" t="s">
        <v>123</v>
      </c>
      <c r="B119" s="9"/>
      <c r="C119" s="9"/>
      <c r="D119" s="24" t="s">
        <v>17</v>
      </c>
      <c r="E119" s="22"/>
    </row>
    <row r="120" spans="1:5" ht="15.75" thickBot="1">
      <c r="A120" s="25" t="s">
        <v>18</v>
      </c>
      <c r="B120" s="8">
        <v>5</v>
      </c>
      <c r="C120" s="8"/>
      <c r="D120" s="24" t="s">
        <v>19</v>
      </c>
      <c r="E120" s="22"/>
    </row>
    <row r="121" spans="1:5" ht="26.25" thickBot="1">
      <c r="A121" s="26" t="s">
        <v>20</v>
      </c>
      <c r="B121" s="7"/>
      <c r="C121" s="7"/>
      <c r="D121" s="24" t="s">
        <v>21</v>
      </c>
      <c r="E121" s="22"/>
    </row>
    <row r="122" spans="1:5" ht="26.25" thickBot="1">
      <c r="A122" s="26" t="s">
        <v>22</v>
      </c>
      <c r="B122" s="7"/>
      <c r="C122" s="7"/>
      <c r="D122" s="24"/>
      <c r="E122" s="22"/>
    </row>
    <row r="123" spans="1:5" ht="13.9" customHeight="1" thickBot="1">
      <c r="A123" s="8" t="s">
        <v>23</v>
      </c>
      <c r="B123" s="28" t="s">
        <v>24</v>
      </c>
      <c r="C123" s="29" t="s">
        <v>25</v>
      </c>
      <c r="D123" s="6"/>
      <c r="E123" s="6"/>
    </row>
    <row r="124" spans="1:5" ht="15.75" thickBot="1">
      <c r="A124" s="8"/>
      <c r="B124" s="28" t="s">
        <v>26</v>
      </c>
      <c r="C124" s="29" t="s">
        <v>27</v>
      </c>
      <c r="D124" s="6"/>
      <c r="E124" s="6"/>
    </row>
    <row r="125" spans="1:5" ht="15.75" thickBot="1">
      <c r="A125" s="8"/>
      <c r="B125" s="28" t="s">
        <v>28</v>
      </c>
      <c r="C125" s="29" t="s">
        <v>29</v>
      </c>
      <c r="D125" s="5"/>
      <c r="E125" s="5"/>
    </row>
    <row r="126" spans="1:5" ht="15.75" thickBot="1">
      <c r="A126" s="8"/>
      <c r="B126" s="28" t="s">
        <v>30</v>
      </c>
      <c r="C126" s="29" t="s">
        <v>31</v>
      </c>
      <c r="D126" s="5"/>
      <c r="E126" s="5"/>
    </row>
    <row r="127" spans="1:5" ht="15.75" thickBot="1">
      <c r="A127" s="8"/>
      <c r="B127" s="28" t="s">
        <v>32</v>
      </c>
      <c r="C127" s="29" t="s">
        <v>33</v>
      </c>
      <c r="D127" s="5"/>
      <c r="E127" s="5"/>
    </row>
    <row r="128" spans="1:5" ht="15.75" thickBot="1">
      <c r="A128" s="8"/>
      <c r="B128" s="28" t="s">
        <v>34</v>
      </c>
      <c r="C128" s="29" t="s">
        <v>35</v>
      </c>
      <c r="D128" s="5"/>
      <c r="E128" s="5"/>
    </row>
    <row r="129" spans="1:5" ht="15.75" thickBot="1">
      <c r="A129" s="8"/>
      <c r="B129" s="28" t="s">
        <v>122</v>
      </c>
      <c r="C129" s="29" t="s">
        <v>37</v>
      </c>
      <c r="D129" s="5"/>
      <c r="E129" s="5"/>
    </row>
    <row r="130" spans="1:5" ht="15.75" thickBot="1">
      <c r="A130" s="8"/>
      <c r="B130" s="25" t="s">
        <v>38</v>
      </c>
      <c r="C130" s="30" t="s">
        <v>39</v>
      </c>
      <c r="D130" s="4"/>
      <c r="E130" s="4"/>
    </row>
    <row r="131" spans="1:5" ht="15.75" thickBot="1">
      <c r="A131" s="27" t="s">
        <v>40</v>
      </c>
      <c r="B131" s="28" t="s">
        <v>41</v>
      </c>
      <c r="C131" s="29" t="s">
        <v>42</v>
      </c>
      <c r="D131" s="6"/>
      <c r="E131" s="6"/>
    </row>
    <row r="132" ht="15.75" thickBot="1"/>
    <row r="133" spans="1:5" ht="15">
      <c r="A133" s="12" t="s">
        <v>14</v>
      </c>
      <c r="B133" s="12"/>
      <c r="C133" s="12"/>
      <c r="D133" s="12"/>
      <c r="E133" s="12"/>
    </row>
    <row r="134" spans="1:5" ht="15.75" thickBot="1">
      <c r="A134" s="11"/>
      <c r="B134" s="11"/>
      <c r="C134" s="11"/>
      <c r="D134" s="11"/>
      <c r="E134" s="11"/>
    </row>
    <row r="135" spans="1:5" ht="26.25" thickBot="1">
      <c r="A135" s="31" t="s">
        <v>125</v>
      </c>
      <c r="B135" s="3" t="s">
        <v>15</v>
      </c>
      <c r="C135" s="3"/>
      <c r="D135" s="32" t="s">
        <v>43</v>
      </c>
      <c r="E135" s="33"/>
    </row>
    <row r="136" spans="1:5" ht="26.25" thickBot="1">
      <c r="A136" s="34" t="s">
        <v>124</v>
      </c>
      <c r="B136" s="3"/>
      <c r="C136" s="3"/>
      <c r="D136" s="24" t="s">
        <v>17</v>
      </c>
      <c r="E136" s="33"/>
    </row>
    <row r="137" spans="1:5" ht="13.9" customHeight="1" thickBot="1">
      <c r="A137" s="36" t="s">
        <v>44</v>
      </c>
      <c r="B137" s="1">
        <v>3</v>
      </c>
      <c r="C137" s="1"/>
      <c r="D137" s="24" t="s">
        <v>19</v>
      </c>
      <c r="E137" s="33"/>
    </row>
    <row r="138" spans="1:5" ht="26.25" thickBot="1">
      <c r="A138" s="37" t="s">
        <v>70</v>
      </c>
      <c r="B138" s="6"/>
      <c r="C138" s="6"/>
      <c r="D138" s="35" t="s">
        <v>21</v>
      </c>
      <c r="E138" s="33"/>
    </row>
    <row r="139" spans="1:5" ht="26.1" customHeight="1" thickBot="1">
      <c r="A139" s="48" t="s">
        <v>23</v>
      </c>
      <c r="B139" s="49" t="s">
        <v>71</v>
      </c>
      <c r="C139" s="40" t="s">
        <v>72</v>
      </c>
      <c r="D139" s="6"/>
      <c r="E139" s="6"/>
    </row>
    <row r="140" spans="1:5" ht="19.35" customHeight="1" thickBot="1">
      <c r="A140" s="48"/>
      <c r="B140" s="49"/>
      <c r="C140" s="40" t="s">
        <v>73</v>
      </c>
      <c r="D140" s="6"/>
      <c r="E140" s="6"/>
    </row>
    <row r="141" spans="1:5" ht="16.35" customHeight="1" thickBot="1">
      <c r="A141" s="48"/>
      <c r="B141" s="49"/>
      <c r="C141" s="40" t="s">
        <v>74</v>
      </c>
      <c r="D141" s="6"/>
      <c r="E141" s="6"/>
    </row>
    <row r="142" spans="1:5" ht="16.35" customHeight="1" thickBot="1">
      <c r="A142" s="48"/>
      <c r="B142" s="49"/>
      <c r="C142" s="40" t="s">
        <v>75</v>
      </c>
      <c r="D142" s="6"/>
      <c r="E142" s="6"/>
    </row>
    <row r="143" spans="1:5" ht="39" thickBot="1">
      <c r="A143" s="48"/>
      <c r="B143" s="49"/>
      <c r="C143" s="40" t="s">
        <v>76</v>
      </c>
      <c r="D143" s="6"/>
      <c r="E143" s="6"/>
    </row>
    <row r="144" spans="1:5" ht="39" thickBot="1">
      <c r="A144" s="48"/>
      <c r="B144" s="36" t="s">
        <v>77</v>
      </c>
      <c r="C144" s="36" t="s">
        <v>78</v>
      </c>
      <c r="D144" s="41"/>
      <c r="E144" s="42"/>
    </row>
    <row r="145" spans="1:5" ht="128.25" thickBot="1">
      <c r="A145" s="48"/>
      <c r="B145" s="36" t="s">
        <v>79</v>
      </c>
      <c r="C145" s="43" t="s">
        <v>80</v>
      </c>
      <c r="D145" s="50"/>
      <c r="E145" s="50"/>
    </row>
    <row r="146" spans="1:5" ht="77.25" thickBot="1">
      <c r="A146" s="48"/>
      <c r="B146" s="36" t="s">
        <v>81</v>
      </c>
      <c r="C146" s="36" t="s">
        <v>82</v>
      </c>
      <c r="D146" s="44"/>
      <c r="E146" s="33"/>
    </row>
    <row r="147" spans="1:5" ht="26.25" thickBot="1">
      <c r="A147" s="48"/>
      <c r="B147" s="36" t="s">
        <v>83</v>
      </c>
      <c r="C147" s="36" t="s">
        <v>84</v>
      </c>
      <c r="D147" s="50"/>
      <c r="E147" s="50"/>
    </row>
    <row r="148" spans="1:5" ht="51.4" customHeight="1" thickBot="1">
      <c r="A148" s="48"/>
      <c r="B148" s="36" t="s">
        <v>85</v>
      </c>
      <c r="C148" s="36" t="s">
        <v>86</v>
      </c>
      <c r="D148" s="44"/>
      <c r="E148" s="33"/>
    </row>
    <row r="149" spans="1:5" ht="64.5" thickBot="1">
      <c r="A149" s="48"/>
      <c r="B149" s="36" t="s">
        <v>87</v>
      </c>
      <c r="C149" s="36" t="s">
        <v>88</v>
      </c>
      <c r="D149" s="39"/>
      <c r="E149" s="33"/>
    </row>
    <row r="150" spans="1:5" ht="114.95" customHeight="1" thickBot="1">
      <c r="A150" s="48"/>
      <c r="B150" s="36" t="s">
        <v>89</v>
      </c>
      <c r="C150" s="45" t="s">
        <v>90</v>
      </c>
      <c r="D150" s="39"/>
      <c r="E150" s="33"/>
    </row>
    <row r="151" spans="1:5" ht="13.9" customHeight="1" thickBot="1">
      <c r="A151" s="25" t="s">
        <v>91</v>
      </c>
      <c r="B151" s="47" t="s">
        <v>92</v>
      </c>
      <c r="C151" s="47"/>
      <c r="D151" s="5"/>
      <c r="E151" s="5"/>
    </row>
    <row r="152" spans="1:5" ht="41.1" customHeight="1" thickBot="1">
      <c r="A152" s="25" t="s">
        <v>93</v>
      </c>
      <c r="B152" s="47" t="s">
        <v>94</v>
      </c>
      <c r="C152" s="47"/>
      <c r="D152" s="5"/>
      <c r="E152" s="5"/>
    </row>
    <row r="153" spans="1:5" ht="35.25" customHeight="1" thickBot="1">
      <c r="A153" s="36" t="s">
        <v>95</v>
      </c>
      <c r="B153" s="47" t="s">
        <v>96</v>
      </c>
      <c r="C153" s="47"/>
      <c r="D153" s="5"/>
      <c r="E153" s="5"/>
    </row>
  </sheetData>
  <mergeCells count="110">
    <mergeCell ref="B151:C151"/>
    <mergeCell ref="D151:E151"/>
    <mergeCell ref="B152:C152"/>
    <mergeCell ref="D152:E152"/>
    <mergeCell ref="B153:C153"/>
    <mergeCell ref="D153:E153"/>
    <mergeCell ref="B137:C137"/>
    <mergeCell ref="B138:C138"/>
    <mergeCell ref="A139:A150"/>
    <mergeCell ref="B139:B143"/>
    <mergeCell ref="D139:E139"/>
    <mergeCell ref="D140:E140"/>
    <mergeCell ref="D141:E141"/>
    <mergeCell ref="D142:E142"/>
    <mergeCell ref="D143:E143"/>
    <mergeCell ref="D145:E145"/>
    <mergeCell ref="D147:E147"/>
    <mergeCell ref="D131:E131"/>
    <mergeCell ref="A133:E133"/>
    <mergeCell ref="A134:E134"/>
    <mergeCell ref="B135:C135"/>
    <mergeCell ref="B136:C136"/>
    <mergeCell ref="B121:C121"/>
    <mergeCell ref="B122:C122"/>
    <mergeCell ref="A123:A130"/>
    <mergeCell ref="D123:E123"/>
    <mergeCell ref="D124:E124"/>
    <mergeCell ref="D125:E125"/>
    <mergeCell ref="D126:E126"/>
    <mergeCell ref="D127:E127"/>
    <mergeCell ref="D128:E128"/>
    <mergeCell ref="D129:E129"/>
    <mergeCell ref="D130:E130"/>
    <mergeCell ref="B114:C114"/>
    <mergeCell ref="D114:E114"/>
    <mergeCell ref="B118:C118"/>
    <mergeCell ref="B119:C119"/>
    <mergeCell ref="B120:C120"/>
    <mergeCell ref="D105:E105"/>
    <mergeCell ref="D107:E107"/>
    <mergeCell ref="B112:C112"/>
    <mergeCell ref="D112:E112"/>
    <mergeCell ref="B113:C113"/>
    <mergeCell ref="D113:E113"/>
    <mergeCell ref="D99:E99"/>
    <mergeCell ref="D100:E100"/>
    <mergeCell ref="D101:E101"/>
    <mergeCell ref="D102:E102"/>
    <mergeCell ref="D103:E103"/>
    <mergeCell ref="B95:C95"/>
    <mergeCell ref="B96:C96"/>
    <mergeCell ref="B97:C97"/>
    <mergeCell ref="B98:C98"/>
    <mergeCell ref="A99:A111"/>
    <mergeCell ref="B99:B103"/>
    <mergeCell ref="D84:E84"/>
    <mergeCell ref="B91:C91"/>
    <mergeCell ref="D91:E91"/>
    <mergeCell ref="A93:E93"/>
    <mergeCell ref="A94:E94"/>
    <mergeCell ref="B80:C80"/>
    <mergeCell ref="B81:C81"/>
    <mergeCell ref="B82:C82"/>
    <mergeCell ref="B83:C83"/>
    <mergeCell ref="B84:C84"/>
    <mergeCell ref="B75:C75"/>
    <mergeCell ref="D75:E75"/>
    <mergeCell ref="B76:C76"/>
    <mergeCell ref="D76:E76"/>
    <mergeCell ref="B77:C77"/>
    <mergeCell ref="D77:E77"/>
    <mergeCell ref="A63:A74"/>
    <mergeCell ref="B63:B67"/>
    <mergeCell ref="D63:E63"/>
    <mergeCell ref="D64:E64"/>
    <mergeCell ref="D65:E65"/>
    <mergeCell ref="D66:E66"/>
    <mergeCell ref="D67:E67"/>
    <mergeCell ref="D69:E69"/>
    <mergeCell ref="D71:E71"/>
    <mergeCell ref="D56:E56"/>
    <mergeCell ref="B59:C59"/>
    <mergeCell ref="B60:C60"/>
    <mergeCell ref="B61:C61"/>
    <mergeCell ref="B62:C62"/>
    <mergeCell ref="B42:C42"/>
    <mergeCell ref="B43:C43"/>
    <mergeCell ref="B44:C44"/>
    <mergeCell ref="A54:A55"/>
    <mergeCell ref="B56:C56"/>
    <mergeCell ref="D34:E34"/>
    <mergeCell ref="D35:E35"/>
    <mergeCell ref="D36:E36"/>
    <mergeCell ref="D37:E37"/>
    <mergeCell ref="B41:C41"/>
    <mergeCell ref="D29:E29"/>
    <mergeCell ref="D30:E30"/>
    <mergeCell ref="D31:E31"/>
    <mergeCell ref="D32:E32"/>
    <mergeCell ref="D33:E33"/>
    <mergeCell ref="B25:C25"/>
    <mergeCell ref="B26:C26"/>
    <mergeCell ref="B27:C27"/>
    <mergeCell ref="B28:C28"/>
    <mergeCell ref="A29:A36"/>
    <mergeCell ref="A5:E5"/>
    <mergeCell ref="A6:E6"/>
    <mergeCell ref="A22:E22"/>
    <mergeCell ref="A23:E23"/>
    <mergeCell ref="B24:C24"/>
  </mergeCells>
  <hyperlinks>
    <hyperlink ref="C69"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 ref="C145" r:id="rId2"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2021-11-24T14:31:38Z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