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16" yWindow="65416" windowWidth="29040" windowHeight="15720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<sst xmlns="http://schemas.openxmlformats.org/spreadsheetml/2006/main" count="329" uniqueCount="172">
  <si>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</si>
  <si>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</si>
  <si>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</si>
  <si>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</si>
  <si>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</si>
  <si>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</si>
  <si>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</si>
  <si>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</si>
  <si>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</si>
  <si>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</si>
  <si>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</si>
  <si>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</si>
  <si>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</si>
  <si>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</si>
  <si>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</si>
  <si>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</si>
  <si>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Display:</t>
  </si>
  <si>
    <t>Celková nabízená cena za položku bez DPH</t>
  </si>
  <si>
    <t>Monitor</t>
  </si>
  <si>
    <t>Notebook</t>
  </si>
  <si>
    <t>Mikrofon</t>
  </si>
  <si>
    <t>Webkamera</t>
  </si>
  <si>
    <t>min. 24 měsíců</t>
  </si>
  <si>
    <t>Stojan:</t>
  </si>
  <si>
    <t>Parametry:</t>
  </si>
  <si>
    <t>Rozhraní:</t>
  </si>
  <si>
    <t>Pivot, výškově nastavitelný</t>
  </si>
  <si>
    <t>Webkamera:</t>
  </si>
  <si>
    <t>Kontrast:</t>
  </si>
  <si>
    <t>min. 1000:1</t>
  </si>
  <si>
    <t>Jas:</t>
  </si>
  <si>
    <t>min 250 cd/m2</t>
  </si>
  <si>
    <t>Odezva:</t>
  </si>
  <si>
    <t>max. 5 ms</t>
  </si>
  <si>
    <t>min. 36 měsíců</t>
  </si>
  <si>
    <t>Provedení:</t>
  </si>
  <si>
    <t>Frekvenční rozsah:</t>
  </si>
  <si>
    <t>Citlivost:</t>
  </si>
  <si>
    <t>Impedance:</t>
  </si>
  <si>
    <t>min. 24 min</t>
  </si>
  <si>
    <t>Procesor:</t>
  </si>
  <si>
    <t>Operační pamět:</t>
  </si>
  <si>
    <t>Porty:</t>
  </si>
  <si>
    <t>Úložiště:</t>
  </si>
  <si>
    <t>2 roky</t>
  </si>
  <si>
    <t>Cena bez DPH za ks</t>
  </si>
  <si>
    <t>Uveďte přesný model například pomocí PN</t>
  </si>
  <si>
    <t>Reproduktory</t>
  </si>
  <si>
    <t>2A</t>
  </si>
  <si>
    <t>3A</t>
  </si>
  <si>
    <t>Počítač AllInOne</t>
  </si>
  <si>
    <t>Formát</t>
  </si>
  <si>
    <t>A4</t>
  </si>
  <si>
    <t>Rychlost tisku</t>
  </si>
  <si>
    <t>Konektivita</t>
  </si>
  <si>
    <t>min. USB, LAN, WiFi, AirPrint</t>
  </si>
  <si>
    <t>Funkce</t>
  </si>
  <si>
    <t>Černobílá tiskárna</t>
  </si>
  <si>
    <t>Rozlišení tisku</t>
  </si>
  <si>
    <t>min. 1200 x 1200 dpi</t>
  </si>
  <si>
    <t>Technologie tisku</t>
  </si>
  <si>
    <t>laser</t>
  </si>
  <si>
    <t>Velikost zásobníku</t>
  </si>
  <si>
    <t>min. 250 listů</t>
  </si>
  <si>
    <t>Maximální měsíční zatížení</t>
  </si>
  <si>
    <t>min. 30000 stran</t>
  </si>
  <si>
    <t>min. 30 ppm (stran za minutu)</t>
  </si>
  <si>
    <t>Příslušenství</t>
  </si>
  <si>
    <t>napájecí a USB kabel, startovací toner</t>
  </si>
  <si>
    <t>Černobílá multifunkční tiskárna</t>
  </si>
  <si>
    <t>3B</t>
  </si>
  <si>
    <t>3C</t>
  </si>
  <si>
    <t>3D</t>
  </si>
  <si>
    <t>3E</t>
  </si>
  <si>
    <t>3F</t>
  </si>
  <si>
    <t>3G</t>
  </si>
  <si>
    <t>3H</t>
  </si>
  <si>
    <t>Skener</t>
  </si>
  <si>
    <t>napájecí a USB kabel, startovací toner, min. 4x originální toner s kapacitou min. 3000 stran A4 (5%)</t>
  </si>
  <si>
    <t>4A</t>
  </si>
  <si>
    <t>5A</t>
  </si>
  <si>
    <t>min. 35 ppm (stran za minutu) černobíle i barevně</t>
  </si>
  <si>
    <t>min. 80000 stran</t>
  </si>
  <si>
    <t>min. 500 listů</t>
  </si>
  <si>
    <t>automatický duplex</t>
  </si>
  <si>
    <t>min. 23,8", FHD, IPS, antireflexní</t>
  </si>
  <si>
    <t>DP, HDMI min. 1.4</t>
  </si>
  <si>
    <t>min. FHD</t>
  </si>
  <si>
    <t>Rozlišení videa</t>
  </si>
  <si>
    <t>Rozlišení fotografie</t>
  </si>
  <si>
    <t>Úhel záběru</t>
  </si>
  <si>
    <t>min. 76°</t>
  </si>
  <si>
    <t>vestavěný stereo</t>
  </si>
  <si>
    <t>automatické ostření, redukce okolních ruchů, korekce při slabém osvětlení, závit 1/4" pro stativ</t>
  </si>
  <si>
    <t>360° kamera</t>
  </si>
  <si>
    <t>Podpora videokonferencí</t>
  </si>
  <si>
    <t>Skype, Cisco, WebEx, Zoom</t>
  </si>
  <si>
    <t>360°</t>
  </si>
  <si>
    <t>automatické ostření, redukce šumu, sledování obličeje, korekce při slabém osvětlení Optický zoom</t>
  </si>
  <si>
    <t>min. 12 měsíců</t>
  </si>
  <si>
    <t>Snímkovací frekcence při max. rozlišení</t>
  </si>
  <si>
    <t>min. 25 snímků za sekundu</t>
  </si>
  <si>
    <t>USB-C</t>
  </si>
  <si>
    <t>Bluetooth, USB</t>
  </si>
  <si>
    <t>Frekvenční rozsah</t>
  </si>
  <si>
    <t>Technologie</t>
  </si>
  <si>
    <t>Kondenzátorový, všesměrový</t>
  </si>
  <si>
    <t>Provedení</t>
  </si>
  <si>
    <t>stolní</t>
  </si>
  <si>
    <t>Rozměr</t>
  </si>
  <si>
    <t>od max. 20 Hz do min.  20k Hz</t>
  </si>
  <si>
    <t>100 dB/mW a lepší</t>
  </si>
  <si>
    <t>32 Ohm a lepší</t>
  </si>
  <si>
    <t>USB-A, jack 3,5 mm</t>
  </si>
  <si>
    <t>Sluchátka s mikrofonem</t>
  </si>
  <si>
    <t>uzavřená konstrukce, sluchátka nahlavní, okolo uší, prostorový zvuk 7.1</t>
  </si>
  <si>
    <t>Mikrofon:</t>
  </si>
  <si>
    <t>Procesor</t>
  </si>
  <si>
    <t>Operační paměť</t>
  </si>
  <si>
    <t>min. 16 GB DDR4</t>
  </si>
  <si>
    <t>Operační systém</t>
  </si>
  <si>
    <t>Záruka</t>
  </si>
  <si>
    <t>min. 36 měsíců u zákazníka další pracovní den</t>
  </si>
  <si>
    <t>Dedikované GPU</t>
  </si>
  <si>
    <t>min. 2GB s min 380 subprocesorů</t>
  </si>
  <si>
    <t>Displej</t>
  </si>
  <si>
    <t>min. 23.8" dotykový IPS FHD</t>
  </si>
  <si>
    <t>Bluetooth, Wi-Fi, HDMI, min. 1x USB-C, 3x USB 3.2, 1x USB 2.0, čtečka paměťových karet, audio out, GLAN</t>
  </si>
  <si>
    <t xml:space="preserve">Konektivita </t>
  </si>
  <si>
    <t>3,5" Jack</t>
  </si>
  <si>
    <t>se zabudovaným zesilovačem, dvoukanálové, min. výkon 16W</t>
  </si>
  <si>
    <t>od max. 100 Hz, do min. 20 kHZ</t>
  </si>
  <si>
    <t>nativně kompatibilní s operačním systémem používaným na univerzitě</t>
  </si>
  <si>
    <t>profesionální (pro firemní použití) nativně kompatibilní s operačním systémem používaným na univerzitě, podporujícím vzdálené připojení ke GUI systému</t>
  </si>
  <si>
    <t>min. 2GB s min 640 subprocesorů</t>
  </si>
  <si>
    <t>min. 16 GB DDR4 min. 4000 MHz</t>
  </si>
  <si>
    <t>SSD M.2 min. 1 TB</t>
  </si>
  <si>
    <t>ano, 720 px</t>
  </si>
  <si>
    <t>Baterie:</t>
  </si>
  <si>
    <t>min. 50 Wh</t>
  </si>
  <si>
    <t>odnímatelný, sklápěcí, šměrový</t>
  </si>
  <si>
    <t>od max. 150 Hz, do min. 6500 Hz</t>
  </si>
  <si>
    <t>min. USB, AirPrint</t>
  </si>
  <si>
    <t>min. 600 x 600 dpi, vylepšeně až 1200 dpi</t>
  </si>
  <si>
    <t>min. 13,3" až 15,8", min. 2560x1600 px (WQXGA), IPS, antireflexní, svítivost min. 300 Nits</t>
  </si>
  <si>
    <t>Úložiště</t>
  </si>
  <si>
    <t>min. 256 GB M.2 SSD + min. 1TB HDD nebo 1TB M.2 bez přídavného HDD (další parametr)</t>
  </si>
  <si>
    <t>velikost (šířka či průměr) 100 až 140 mm</t>
  </si>
  <si>
    <t>konferenční</t>
  </si>
  <si>
    <t>Barevná multifunkční laserová tiskárna</t>
  </si>
  <si>
    <t>min. 600 x 600 dpi min. 50 stran za minutu</t>
  </si>
  <si>
    <t>min. až 2 Mpx</t>
  </si>
  <si>
    <t>6A</t>
  </si>
  <si>
    <t>Dataprojektor</t>
  </si>
  <si>
    <t>Nativní rozlišení</t>
  </si>
  <si>
    <t>4:3 min. 1024x768</t>
  </si>
  <si>
    <t>Kontrast</t>
  </si>
  <si>
    <t>min. 13000:1</t>
  </si>
  <si>
    <t>Audio</t>
  </si>
  <si>
    <t>vestavěné reproduktory</t>
  </si>
  <si>
    <t>Projekční vzdálenost</t>
  </si>
  <si>
    <t>Jas</t>
  </si>
  <si>
    <t>min 3200 ANSI</t>
  </si>
  <si>
    <t>min HDMI, VGA, USB</t>
  </si>
  <si>
    <t>7A</t>
  </si>
  <si>
    <t>Snímkovací frekvence videa</t>
  </si>
  <si>
    <t>min. 25 fps</t>
  </si>
  <si>
    <t>min. 10 500 v Average CPU Mark na cpubenchmark.net, Typical TDP max 65 W, cache min. 3MB/core</t>
  </si>
  <si>
    <t>minimálně 10500 bodů v Average CPU Mark v aktuální verzi (v10) na http://www.cpubenchmark.net/
minimálně 3MB/core cache
Typicak TDP max. 45 W</t>
  </si>
  <si>
    <t>min. 1x USB-C Thunderbolt 3, 2x USB 3.2 Gen 1, HDMI, audio Jack, Bluetooth min. v5.0, WiFi 6 min. 802.11ax</t>
  </si>
  <si>
    <t>short, úhlopříčka promítaného obrazu od minimální doporučené vzdálenosti po maximální doporučenou vzdálenost alespoň v rozsahu 82 cm - 750 cm.</t>
  </si>
  <si>
    <t>Předpokládaná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</si>
</sst>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72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164" fontId="0" fillId="2" borderId="4" xfId="0" applyNumberFormat="1" applyFill="1" applyBorder="1" applyAlignment="1" applyProtection="1">
      <alignment/>
      <protection/>
    </xf>
    <xf numFmtId="164" fontId="0" fillId="3" borderId="3" xfId="0" applyNumberFormat="1" applyFill="1" applyBorder="1" applyProtection="1">
      <protection locked="0"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7" xfId="0" applyFont="1" applyFill="1" applyBorder="1" applyAlignment="1" applyProtection="1">
      <alignment vertical="top" wrapText="1"/>
      <protection/>
    </xf>
    <xf numFmtId="0" fontId="2" fillId="4" borderId="8" xfId="0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4" borderId="2" xfId="0" applyFill="1" applyBorder="1" applyProtection="1">
      <protection/>
    </xf>
    <xf numFmtId="0" fontId="0" fillId="4" borderId="9" xfId="0" applyFill="1" applyBorder="1" applyProtection="1">
      <protection/>
    </xf>
    <xf numFmtId="0" fontId="3" fillId="4" borderId="6" xfId="0" applyFont="1" applyFill="1" applyBorder="1" applyAlignment="1">
      <alignment horizontal="left" vertical="top" wrapText="1"/>
    </xf>
    <xf numFmtId="164" fontId="0" fillId="3" borderId="10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horizontal="left" vertical="top" wrapText="1"/>
      <protection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0" fillId="4" borderId="12" xfId="0" applyFill="1" applyBorder="1" applyProtection="1">
      <protection/>
    </xf>
    <xf numFmtId="0" fontId="3" fillId="4" borderId="13" xfId="0" applyFont="1" applyFill="1" applyBorder="1" applyAlignment="1" applyProtection="1">
      <alignment vertical="top" wrapText="1"/>
      <protection/>
    </xf>
    <xf numFmtId="164" fontId="0" fillId="3" borderId="5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164" fontId="0" fillId="3" borderId="6" xfId="0" applyNumberFormat="1" applyFill="1" applyBorder="1" applyProtection="1">
      <protection locked="0"/>
    </xf>
    <xf numFmtId="164" fontId="0" fillId="2" borderId="10" xfId="0" applyNumberForma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vertical="top" wrapText="1"/>
      <protection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Font="1" applyProtection="1">
      <protection/>
    </xf>
    <xf numFmtId="0" fontId="0" fillId="0" borderId="0" xfId="0" applyFont="1" applyAlignment="1">
      <alignment vertical="center"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164" fontId="0" fillId="3" borderId="3" xfId="0" applyNumberFormat="1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216</xdr:row>
      <xdr:rowOff>95250</xdr:rowOff>
    </xdr:from>
    <xdr:to>
      <xdr:col>2</xdr:col>
      <xdr:colOff>3467100</xdr:colOff>
      <xdr:row>226</xdr:row>
      <xdr:rowOff>114300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42491025"/>
          <a:ext cx="858202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3"/>
  <sheetViews>
    <sheetView tabSelected="1" zoomScale="82" zoomScaleNormal="82" workbookViewId="0" topLeftCell="A1">
      <selection activeCell="E23" sqref="E23"/>
    </sheetView>
  </sheetViews>
  <sheetFormatPr defaultColWidth="9.140625" defaultRowHeight="15"/>
  <cols>
    <col min="1" max="1" width="26.140625" style="3" bestFit="1" customWidth="1"/>
    <col min="2" max="2" width="54.28125" style="3" bestFit="1" customWidth="1"/>
    <col min="3" max="3" width="96.8515625" style="3" customWidth="1"/>
    <col min="4" max="4" width="27.7109375" style="13" customWidth="1"/>
    <col min="5" max="5" width="28.7109375" style="3" bestFit="1" customWidth="1"/>
    <col min="6" max="6" width="11.28125" style="3" bestFit="1" customWidth="1"/>
    <col min="7" max="7" width="19.28125" style="3" customWidth="1"/>
    <col min="8" max="16384" width="9.140625" style="3" customWidth="1"/>
  </cols>
  <sheetData>
    <row r="1" spans="1:4" ht="15.75" thickBot="1">
      <c r="A1" s="66" t="s">
        <v>14</v>
      </c>
      <c r="B1" s="66"/>
      <c r="C1" s="66"/>
      <c r="D1" s="2"/>
    </row>
    <row r="2" spans="1:4" ht="15">
      <c r="A2" s="67" t="s">
        <v>0</v>
      </c>
      <c r="B2" s="68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62" t="s">
        <v>2</v>
      </c>
      <c r="B4" s="63"/>
      <c r="C4" s="8"/>
      <c r="D4" s="5"/>
    </row>
    <row r="5" spans="1:4" ht="15">
      <c r="A5" s="69" t="s">
        <v>3</v>
      </c>
      <c r="B5" s="70"/>
      <c r="C5" s="8"/>
      <c r="D5" s="9"/>
    </row>
    <row r="6" spans="1:4" ht="15">
      <c r="A6" s="69" t="s">
        <v>4</v>
      </c>
      <c r="B6" s="70"/>
      <c r="C6" s="8"/>
      <c r="D6" s="9"/>
    </row>
    <row r="7" spans="1:4" ht="15">
      <c r="A7" s="62" t="s">
        <v>5</v>
      </c>
      <c r="B7" s="63"/>
      <c r="C7" s="8"/>
      <c r="D7" s="5"/>
    </row>
    <row r="8" spans="1:4" ht="15">
      <c r="A8" s="62" t="s">
        <v>6</v>
      </c>
      <c r="B8" s="63"/>
      <c r="C8" s="8"/>
      <c r="D8" s="5"/>
    </row>
    <row r="9" spans="1:4" ht="15.75" thickBot="1">
      <c r="A9" s="64" t="s">
        <v>7</v>
      </c>
      <c r="B9" s="65"/>
      <c r="C9" s="10"/>
      <c r="D9" s="5"/>
    </row>
    <row r="10" spans="1:7" ht="30.75" thickBot="1">
      <c r="A10" s="52" t="s">
        <v>11</v>
      </c>
      <c r="B10" s="53" t="s">
        <v>12</v>
      </c>
      <c r="C10" s="53" t="s">
        <v>10</v>
      </c>
      <c r="D10" s="54" t="s">
        <v>171</v>
      </c>
      <c r="E10" s="55" t="s">
        <v>17</v>
      </c>
      <c r="F10" s="61"/>
      <c r="G10" s="61"/>
    </row>
    <row r="11" spans="1:7" ht="30" customHeight="1">
      <c r="A11" s="56" t="s">
        <v>13</v>
      </c>
      <c r="B11" s="57" t="s">
        <v>57</v>
      </c>
      <c r="C11" s="58">
        <v>1</v>
      </c>
      <c r="D11" s="59">
        <f>3000</f>
        <v>3000</v>
      </c>
      <c r="E11" s="60"/>
      <c r="F11" s="50"/>
      <c r="G11" s="48"/>
    </row>
    <row r="12" spans="1:7" ht="14.25" customHeight="1">
      <c r="A12" s="15" t="s">
        <v>48</v>
      </c>
      <c r="B12" s="12" t="s">
        <v>69</v>
      </c>
      <c r="C12" s="11">
        <v>1</v>
      </c>
      <c r="D12" s="18">
        <f>8100</f>
        <v>8100</v>
      </c>
      <c r="E12" s="17"/>
      <c r="F12" s="51"/>
      <c r="G12" s="49"/>
    </row>
    <row r="13" spans="1:7" ht="15.75">
      <c r="A13" s="15" t="s">
        <v>49</v>
      </c>
      <c r="B13" s="12" t="s">
        <v>50</v>
      </c>
      <c r="C13" s="11">
        <v>1</v>
      </c>
      <c r="D13" s="71">
        <v>25000</v>
      </c>
      <c r="E13" s="17"/>
      <c r="F13" s="51"/>
      <c r="G13" s="48"/>
    </row>
    <row r="14" spans="1:7" ht="15.75">
      <c r="A14" s="15" t="s">
        <v>70</v>
      </c>
      <c r="B14" s="12" t="s">
        <v>47</v>
      </c>
      <c r="C14" s="11">
        <v>1</v>
      </c>
      <c r="D14" s="71">
        <v>900</v>
      </c>
      <c r="E14" s="17"/>
      <c r="F14" s="51"/>
      <c r="G14" s="48"/>
    </row>
    <row r="15" spans="1:7" ht="15.75">
      <c r="A15" s="15" t="s">
        <v>71</v>
      </c>
      <c r="B15" s="12" t="s">
        <v>18</v>
      </c>
      <c r="C15" s="11">
        <v>1</v>
      </c>
      <c r="D15" s="71">
        <v>3400</v>
      </c>
      <c r="E15" s="17"/>
      <c r="F15" s="51"/>
      <c r="G15" s="48"/>
    </row>
    <row r="16" spans="1:7" ht="15.75">
      <c r="A16" s="15" t="s">
        <v>72</v>
      </c>
      <c r="B16" s="12" t="s">
        <v>19</v>
      </c>
      <c r="C16" s="11">
        <v>1</v>
      </c>
      <c r="D16" s="71">
        <v>27100</v>
      </c>
      <c r="E16" s="17"/>
      <c r="F16" s="51"/>
      <c r="G16" s="48"/>
    </row>
    <row r="17" spans="1:7" ht="15.75">
      <c r="A17" s="15" t="s">
        <v>73</v>
      </c>
      <c r="B17" s="12" t="s">
        <v>114</v>
      </c>
      <c r="C17" s="11">
        <v>1</v>
      </c>
      <c r="D17" s="71">
        <v>1500</v>
      </c>
      <c r="E17" s="17"/>
      <c r="F17" s="51"/>
      <c r="G17" s="48"/>
    </row>
    <row r="18" spans="1:7" ht="14.25" customHeight="1">
      <c r="A18" s="15" t="s">
        <v>74</v>
      </c>
      <c r="B18" s="12" t="s">
        <v>20</v>
      </c>
      <c r="C18" s="11">
        <v>1</v>
      </c>
      <c r="D18" s="71">
        <v>4500</v>
      </c>
      <c r="E18" s="17"/>
      <c r="F18" s="51"/>
      <c r="G18" s="48"/>
    </row>
    <row r="19" spans="1:7" ht="14.25" customHeight="1">
      <c r="A19" s="15" t="s">
        <v>75</v>
      </c>
      <c r="B19" s="12" t="s">
        <v>94</v>
      </c>
      <c r="C19" s="11">
        <v>1</v>
      </c>
      <c r="D19" s="71">
        <v>12500</v>
      </c>
      <c r="E19" s="17"/>
      <c r="F19" s="51"/>
      <c r="G19" s="48"/>
    </row>
    <row r="20" spans="1:7" ht="14.25" customHeight="1">
      <c r="A20" s="15" t="s">
        <v>76</v>
      </c>
      <c r="B20" s="12" t="s">
        <v>149</v>
      </c>
      <c r="C20" s="11">
        <v>1</v>
      </c>
      <c r="D20" s="71">
        <v>17500</v>
      </c>
      <c r="E20" s="17"/>
      <c r="F20" s="51"/>
      <c r="G20" s="48"/>
    </row>
    <row r="21" spans="1:7" ht="14.25" customHeight="1">
      <c r="A21" s="15" t="s">
        <v>79</v>
      </c>
      <c r="B21" s="12" t="s">
        <v>18</v>
      </c>
      <c r="C21" s="11">
        <v>1</v>
      </c>
      <c r="D21" s="71">
        <v>3400</v>
      </c>
      <c r="E21" s="17"/>
      <c r="F21" s="51"/>
      <c r="G21" s="49"/>
    </row>
    <row r="22" spans="1:7" ht="14.25" customHeight="1">
      <c r="A22" s="15" t="s">
        <v>80</v>
      </c>
      <c r="B22" s="12" t="s">
        <v>21</v>
      </c>
      <c r="C22" s="11">
        <v>2</v>
      </c>
      <c r="D22" s="71">
        <v>1600</v>
      </c>
      <c r="E22" s="17"/>
      <c r="F22" s="51"/>
      <c r="G22" s="49"/>
    </row>
    <row r="23" spans="1:7" ht="14.25" customHeight="1">
      <c r="A23" s="15" t="s">
        <v>152</v>
      </c>
      <c r="B23" s="12" t="s">
        <v>69</v>
      </c>
      <c r="C23" s="11">
        <v>1</v>
      </c>
      <c r="D23" s="18">
        <f>8100</f>
        <v>8100</v>
      </c>
      <c r="E23" s="17"/>
      <c r="F23" s="51"/>
      <c r="G23" s="49"/>
    </row>
    <row r="24" spans="1:7" ht="14.25" customHeight="1" thickBot="1">
      <c r="A24" s="43" t="s">
        <v>164</v>
      </c>
      <c r="B24" s="16" t="s">
        <v>153</v>
      </c>
      <c r="C24" s="44">
        <v>1</v>
      </c>
      <c r="D24" s="45">
        <f>12900</f>
        <v>12900</v>
      </c>
      <c r="E24" s="46"/>
      <c r="F24" s="51"/>
      <c r="G24" s="49"/>
    </row>
    <row r="25" ht="15.75" thickBot="1"/>
    <row r="26" spans="1:5" ht="15">
      <c r="A26" s="24" t="str">
        <f>A11</f>
        <v>1A</v>
      </c>
      <c r="B26" s="25" t="str">
        <f>B11</f>
        <v>Černobílá tiskárna</v>
      </c>
      <c r="C26" s="38" t="s">
        <v>46</v>
      </c>
      <c r="D26" s="39" t="s">
        <v>45</v>
      </c>
      <c r="E26" s="13"/>
    </row>
    <row r="27" spans="1:4" ht="15">
      <c r="A27" s="26" t="s">
        <v>8</v>
      </c>
      <c r="B27" s="23">
        <f>C11</f>
        <v>1</v>
      </c>
      <c r="C27" s="37"/>
      <c r="D27" s="27"/>
    </row>
    <row r="28" spans="1:4" ht="15">
      <c r="A28" s="26" t="s">
        <v>9</v>
      </c>
      <c r="B28" s="32" t="s">
        <v>51</v>
      </c>
      <c r="C28" s="32" t="s">
        <v>52</v>
      </c>
      <c r="D28" s="27"/>
    </row>
    <row r="29" spans="1:4" ht="15">
      <c r="A29" s="26"/>
      <c r="B29" s="32" t="s">
        <v>53</v>
      </c>
      <c r="C29" s="32" t="s">
        <v>66</v>
      </c>
      <c r="D29" s="27"/>
    </row>
    <row r="30" spans="1:4" ht="15">
      <c r="A30" s="26"/>
      <c r="B30" s="32" t="s">
        <v>54</v>
      </c>
      <c r="C30" s="32" t="s">
        <v>55</v>
      </c>
      <c r="D30" s="27"/>
    </row>
    <row r="31" spans="1:4" ht="15">
      <c r="A31" s="26"/>
      <c r="B31" s="32" t="s">
        <v>56</v>
      </c>
      <c r="C31" s="32" t="s">
        <v>84</v>
      </c>
      <c r="D31" s="27"/>
    </row>
    <row r="32" spans="1:4" ht="15">
      <c r="A32" s="26"/>
      <c r="B32" s="32" t="s">
        <v>58</v>
      </c>
      <c r="C32" s="33" t="s">
        <v>59</v>
      </c>
      <c r="D32" s="27"/>
    </row>
    <row r="33" spans="1:4" ht="15">
      <c r="A33" s="28"/>
      <c r="B33" s="32" t="s">
        <v>60</v>
      </c>
      <c r="C33" s="32" t="s">
        <v>61</v>
      </c>
      <c r="D33" s="27"/>
    </row>
    <row r="34" spans="1:4" ht="15">
      <c r="A34" s="28"/>
      <c r="B34" s="32" t="s">
        <v>62</v>
      </c>
      <c r="C34" s="32" t="s">
        <v>63</v>
      </c>
      <c r="D34" s="27"/>
    </row>
    <row r="35" spans="1:4" ht="15">
      <c r="A35" s="28"/>
      <c r="B35" s="32" t="s">
        <v>64</v>
      </c>
      <c r="C35" s="32" t="s">
        <v>65</v>
      </c>
      <c r="D35" s="27"/>
    </row>
    <row r="36" spans="1:4" ht="15">
      <c r="A36" s="28"/>
      <c r="B36" s="32" t="s">
        <v>67</v>
      </c>
      <c r="C36" s="32" t="s">
        <v>68</v>
      </c>
      <c r="D36" s="27"/>
    </row>
    <row r="37" spans="1:4" ht="15.75" thickBot="1">
      <c r="A37" s="29"/>
      <c r="B37" s="34" t="s">
        <v>15</v>
      </c>
      <c r="C37" s="35" t="s">
        <v>22</v>
      </c>
      <c r="D37" s="31"/>
    </row>
    <row r="38" ht="13.9" customHeight="1" thickBot="1"/>
    <row r="39" spans="1:4" ht="15">
      <c r="A39" s="24" t="str">
        <f>A12</f>
        <v>2A</v>
      </c>
      <c r="B39" s="25" t="str">
        <f>B12</f>
        <v>Černobílá multifunkční tiskárna</v>
      </c>
      <c r="C39" s="38" t="s">
        <v>46</v>
      </c>
      <c r="D39" s="39" t="s">
        <v>45</v>
      </c>
    </row>
    <row r="40" spans="1:4" ht="15">
      <c r="A40" s="26" t="s">
        <v>8</v>
      </c>
      <c r="B40" s="23">
        <f>C12</f>
        <v>1</v>
      </c>
      <c r="C40" s="37"/>
      <c r="D40" s="27"/>
    </row>
    <row r="41" spans="1:4" ht="15">
      <c r="A41" s="26" t="s">
        <v>9</v>
      </c>
      <c r="B41" s="32" t="s">
        <v>51</v>
      </c>
      <c r="C41" s="32" t="s">
        <v>52</v>
      </c>
      <c r="D41" s="27"/>
    </row>
    <row r="42" spans="1:4" ht="15">
      <c r="A42" s="26"/>
      <c r="B42" s="32" t="s">
        <v>53</v>
      </c>
      <c r="C42" s="32" t="s">
        <v>66</v>
      </c>
      <c r="D42" s="27"/>
    </row>
    <row r="43" spans="1:4" ht="15">
      <c r="A43" s="26"/>
      <c r="B43" s="32" t="s">
        <v>54</v>
      </c>
      <c r="C43" s="32" t="s">
        <v>55</v>
      </c>
      <c r="D43" s="27"/>
    </row>
    <row r="44" spans="1:4" ht="15">
      <c r="A44" s="26"/>
      <c r="B44" s="32" t="s">
        <v>56</v>
      </c>
      <c r="C44" s="32" t="s">
        <v>84</v>
      </c>
      <c r="D44" s="27"/>
    </row>
    <row r="45" spans="1:4" ht="15">
      <c r="A45" s="26"/>
      <c r="B45" s="32" t="s">
        <v>58</v>
      </c>
      <c r="C45" s="33" t="s">
        <v>59</v>
      </c>
      <c r="D45" s="27"/>
    </row>
    <row r="46" spans="1:4" ht="15">
      <c r="A46" s="28"/>
      <c r="B46" s="32" t="s">
        <v>60</v>
      </c>
      <c r="C46" s="32" t="s">
        <v>61</v>
      </c>
      <c r="D46" s="27"/>
    </row>
    <row r="47" spans="1:4" ht="15">
      <c r="A47" s="28"/>
      <c r="B47" s="32" t="s">
        <v>62</v>
      </c>
      <c r="C47" s="32" t="s">
        <v>63</v>
      </c>
      <c r="D47" s="27"/>
    </row>
    <row r="48" spans="1:4" ht="15">
      <c r="A48" s="28"/>
      <c r="B48" s="32" t="s">
        <v>64</v>
      </c>
      <c r="C48" s="32" t="s">
        <v>65</v>
      </c>
      <c r="D48" s="27"/>
    </row>
    <row r="49" spans="1:4" ht="15">
      <c r="A49" s="28"/>
      <c r="B49" s="32" t="s">
        <v>77</v>
      </c>
      <c r="C49" s="32" t="s">
        <v>143</v>
      </c>
      <c r="D49" s="27"/>
    </row>
    <row r="50" spans="1:4" ht="15">
      <c r="A50" s="28"/>
      <c r="B50" s="32" t="s">
        <v>67</v>
      </c>
      <c r="C50" s="32" t="s">
        <v>78</v>
      </c>
      <c r="D50" s="27"/>
    </row>
    <row r="51" spans="1:4" ht="15.75" thickBot="1">
      <c r="A51" s="29"/>
      <c r="B51" s="34" t="s">
        <v>15</v>
      </c>
      <c r="C51" s="35" t="s">
        <v>22</v>
      </c>
      <c r="D51" s="31"/>
    </row>
    <row r="52" ht="15.75" thickBot="1"/>
    <row r="53" spans="1:4" ht="15">
      <c r="A53" s="24" t="str">
        <f>A13</f>
        <v>3A</v>
      </c>
      <c r="B53" s="25" t="str">
        <f>B13</f>
        <v>Počítač AllInOne</v>
      </c>
      <c r="C53" s="38" t="s">
        <v>46</v>
      </c>
      <c r="D53" s="39" t="s">
        <v>45</v>
      </c>
    </row>
    <row r="54" spans="1:4" ht="15">
      <c r="A54" s="26" t="s">
        <v>8</v>
      </c>
      <c r="B54" s="36">
        <f>C13</f>
        <v>1</v>
      </c>
      <c r="C54" s="37"/>
      <c r="D54" s="27"/>
    </row>
    <row r="55" spans="1:4" ht="15">
      <c r="A55" s="26" t="s">
        <v>9</v>
      </c>
      <c r="B55" s="32" t="s">
        <v>117</v>
      </c>
      <c r="C55" s="32" t="s">
        <v>167</v>
      </c>
      <c r="D55" s="27"/>
    </row>
    <row r="56" spans="1:4" ht="15">
      <c r="A56" s="26"/>
      <c r="B56" s="32" t="s">
        <v>125</v>
      </c>
      <c r="C56" s="32" t="s">
        <v>126</v>
      </c>
      <c r="D56" s="27"/>
    </row>
    <row r="57" spans="1:4" ht="15">
      <c r="A57" s="28"/>
      <c r="B57" s="32" t="s">
        <v>118</v>
      </c>
      <c r="C57" s="32" t="s">
        <v>119</v>
      </c>
      <c r="D57" s="27"/>
    </row>
    <row r="58" spans="1:4" ht="15">
      <c r="A58" s="28"/>
      <c r="B58" s="32" t="s">
        <v>145</v>
      </c>
      <c r="C58" s="32" t="s">
        <v>146</v>
      </c>
      <c r="D58" s="27"/>
    </row>
    <row r="59" spans="1:4" ht="15">
      <c r="A59" s="28"/>
      <c r="B59" s="32" t="s">
        <v>54</v>
      </c>
      <c r="C59" s="32" t="s">
        <v>127</v>
      </c>
      <c r="D59" s="27"/>
    </row>
    <row r="60" spans="1:4" ht="25.5">
      <c r="A60" s="28"/>
      <c r="B60" s="32" t="s">
        <v>120</v>
      </c>
      <c r="C60" s="32" t="s">
        <v>133</v>
      </c>
      <c r="D60" s="27"/>
    </row>
    <row r="61" spans="1:4" ht="15">
      <c r="A61" s="28"/>
      <c r="B61" s="32" t="s">
        <v>123</v>
      </c>
      <c r="C61" s="32" t="s">
        <v>124</v>
      </c>
      <c r="D61" s="27"/>
    </row>
    <row r="62" spans="1:4" ht="15.75" thickBot="1">
      <c r="A62" s="29"/>
      <c r="B62" s="34" t="s">
        <v>121</v>
      </c>
      <c r="C62" s="35" t="s">
        <v>122</v>
      </c>
      <c r="D62" s="31"/>
    </row>
    <row r="63" spans="2:4" ht="15.75" thickBot="1">
      <c r="B63" s="14"/>
      <c r="C63" s="14"/>
      <c r="D63" s="1"/>
    </row>
    <row r="64" spans="1:4" ht="15">
      <c r="A64" s="24" t="str">
        <f>A14</f>
        <v>3B</v>
      </c>
      <c r="B64" s="25" t="str">
        <f>B14</f>
        <v>Reproduktory</v>
      </c>
      <c r="C64" s="38" t="s">
        <v>46</v>
      </c>
      <c r="D64" s="39" t="s">
        <v>45</v>
      </c>
    </row>
    <row r="65" spans="1:4" ht="15">
      <c r="A65" s="26" t="s">
        <v>8</v>
      </c>
      <c r="B65" s="36">
        <f>C14</f>
        <v>1</v>
      </c>
      <c r="C65" s="37"/>
      <c r="D65" s="27"/>
    </row>
    <row r="66" spans="1:4" ht="15">
      <c r="A66" s="26" t="s">
        <v>9</v>
      </c>
      <c r="B66" s="32" t="s">
        <v>107</v>
      </c>
      <c r="C66" s="32" t="s">
        <v>130</v>
      </c>
      <c r="D66" s="27"/>
    </row>
    <row r="67" spans="1:4" ht="15">
      <c r="A67" s="26"/>
      <c r="B67" s="32" t="s">
        <v>128</v>
      </c>
      <c r="C67" s="32" t="s">
        <v>129</v>
      </c>
      <c r="D67" s="27"/>
    </row>
    <row r="68" spans="1:4" ht="15">
      <c r="A68" s="26"/>
      <c r="B68" s="32" t="s">
        <v>104</v>
      </c>
      <c r="C68" s="33" t="s">
        <v>131</v>
      </c>
      <c r="D68" s="27"/>
    </row>
    <row r="69" spans="1:4" ht="15.75" thickBot="1">
      <c r="A69" s="29"/>
      <c r="B69" s="34" t="s">
        <v>15</v>
      </c>
      <c r="C69" s="35" t="s">
        <v>22</v>
      </c>
      <c r="D69" s="31"/>
    </row>
    <row r="70" ht="15">
      <c r="D70" s="1"/>
    </row>
    <row r="71" ht="15.75" thickBot="1">
      <c r="D71" s="1"/>
    </row>
    <row r="72" spans="1:4" ht="15">
      <c r="A72" s="24" t="str">
        <f>A15</f>
        <v>3C</v>
      </c>
      <c r="B72" s="25" t="str">
        <f>B15</f>
        <v>Monitor</v>
      </c>
      <c r="C72" s="38" t="s">
        <v>46</v>
      </c>
      <c r="D72" s="39" t="s">
        <v>45</v>
      </c>
    </row>
    <row r="73" spans="1:4" ht="15">
      <c r="A73" s="26" t="s">
        <v>8</v>
      </c>
      <c r="B73" s="23">
        <f>C15</f>
        <v>1</v>
      </c>
      <c r="C73" s="37"/>
      <c r="D73" s="27"/>
    </row>
    <row r="74" spans="1:4" ht="15">
      <c r="A74" s="26" t="s">
        <v>9</v>
      </c>
      <c r="B74" s="32" t="s">
        <v>24</v>
      </c>
      <c r="C74" s="32" t="s">
        <v>85</v>
      </c>
      <c r="D74" s="27"/>
    </row>
    <row r="75" spans="1:4" ht="15">
      <c r="A75" s="26"/>
      <c r="B75" s="32" t="s">
        <v>25</v>
      </c>
      <c r="C75" s="32" t="s">
        <v>86</v>
      </c>
      <c r="D75" s="27"/>
    </row>
    <row r="76" spans="1:4" ht="15">
      <c r="A76" s="26"/>
      <c r="B76" s="32" t="s">
        <v>23</v>
      </c>
      <c r="C76" s="33" t="s">
        <v>26</v>
      </c>
      <c r="D76" s="27"/>
    </row>
    <row r="77" spans="1:4" ht="15">
      <c r="A77" s="26"/>
      <c r="B77" s="32" t="s">
        <v>28</v>
      </c>
      <c r="C77" s="33" t="s">
        <v>29</v>
      </c>
      <c r="D77" s="27"/>
    </row>
    <row r="78" spans="1:4" ht="15">
      <c r="A78" s="26"/>
      <c r="B78" s="32" t="s">
        <v>30</v>
      </c>
      <c r="C78" s="32" t="s">
        <v>31</v>
      </c>
      <c r="D78" s="27"/>
    </row>
    <row r="79" spans="1:4" ht="15">
      <c r="A79" s="26"/>
      <c r="B79" s="32" t="s">
        <v>32</v>
      </c>
      <c r="C79" s="22" t="s">
        <v>33</v>
      </c>
      <c r="D79" s="27"/>
    </row>
    <row r="80" spans="1:4" ht="15.75" thickBot="1">
      <c r="A80" s="29"/>
      <c r="B80" s="34" t="s">
        <v>15</v>
      </c>
      <c r="C80" s="35" t="s">
        <v>34</v>
      </c>
      <c r="D80" s="31"/>
    </row>
    <row r="81" ht="15.75" thickBot="1">
      <c r="D81" s="1"/>
    </row>
    <row r="82" spans="1:4" ht="15">
      <c r="A82" s="24" t="str">
        <f>A16</f>
        <v>3D</v>
      </c>
      <c r="B82" s="25" t="str">
        <f>B16</f>
        <v>Notebook</v>
      </c>
      <c r="C82" s="38" t="s">
        <v>46</v>
      </c>
      <c r="D82" s="39" t="s">
        <v>45</v>
      </c>
    </row>
    <row r="83" spans="1:4" ht="15">
      <c r="A83" s="26" t="s">
        <v>8</v>
      </c>
      <c r="B83" s="23">
        <f>C16</f>
        <v>1</v>
      </c>
      <c r="C83" s="37"/>
      <c r="D83" s="27"/>
    </row>
    <row r="84" spans="1:4" ht="15">
      <c r="A84" s="26" t="s">
        <v>9</v>
      </c>
      <c r="B84" s="19" t="s">
        <v>16</v>
      </c>
      <c r="C84" s="19" t="s">
        <v>144</v>
      </c>
      <c r="D84" s="27"/>
    </row>
    <row r="85" spans="1:4" ht="38.25">
      <c r="A85" s="26"/>
      <c r="B85" s="19" t="s">
        <v>40</v>
      </c>
      <c r="C85" s="19" t="s">
        <v>168</v>
      </c>
      <c r="D85" s="27"/>
    </row>
    <row r="86" spans="1:4" ht="15">
      <c r="A86" s="26"/>
      <c r="B86" s="19" t="s">
        <v>41</v>
      </c>
      <c r="C86" s="19" t="s">
        <v>135</v>
      </c>
      <c r="D86" s="27"/>
    </row>
    <row r="87" spans="1:4" ht="15">
      <c r="A87" s="26"/>
      <c r="B87" s="19" t="s">
        <v>42</v>
      </c>
      <c r="C87" s="19" t="s">
        <v>169</v>
      </c>
      <c r="D87" s="27"/>
    </row>
    <row r="88" spans="1:4" ht="15">
      <c r="A88" s="26"/>
      <c r="B88" s="19" t="s">
        <v>27</v>
      </c>
      <c r="C88" s="19" t="s">
        <v>137</v>
      </c>
      <c r="D88" s="27"/>
    </row>
    <row r="89" spans="1:4" ht="15">
      <c r="A89" s="26"/>
      <c r="B89" s="19" t="s">
        <v>138</v>
      </c>
      <c r="C89" s="19" t="s">
        <v>139</v>
      </c>
      <c r="D89" s="27"/>
    </row>
    <row r="90" spans="1:4" ht="15">
      <c r="A90" s="26"/>
      <c r="B90" s="19" t="s">
        <v>43</v>
      </c>
      <c r="C90" s="19" t="s">
        <v>136</v>
      </c>
      <c r="D90" s="27"/>
    </row>
    <row r="91" spans="1:4" ht="15">
      <c r="A91" s="28"/>
      <c r="B91" s="32" t="s">
        <v>120</v>
      </c>
      <c r="C91" s="32" t="s">
        <v>132</v>
      </c>
      <c r="D91" s="27"/>
    </row>
    <row r="92" spans="1:4" ht="15">
      <c r="A92" s="40"/>
      <c r="B92" s="32" t="s">
        <v>123</v>
      </c>
      <c r="C92" s="32" t="s">
        <v>134</v>
      </c>
      <c r="D92" s="42"/>
    </row>
    <row r="93" spans="1:4" ht="15.75" thickBot="1">
      <c r="A93" s="29"/>
      <c r="B93" s="20" t="s">
        <v>15</v>
      </c>
      <c r="C93" s="30" t="s">
        <v>44</v>
      </c>
      <c r="D93" s="31"/>
    </row>
    <row r="94" ht="15.75" thickBot="1">
      <c r="D94" s="1"/>
    </row>
    <row r="95" spans="1:4" ht="15">
      <c r="A95" s="24" t="str">
        <f>A17</f>
        <v>3E</v>
      </c>
      <c r="B95" s="25" t="str">
        <f>B17</f>
        <v>Sluchátka s mikrofonem</v>
      </c>
      <c r="C95" s="38" t="s">
        <v>46</v>
      </c>
      <c r="D95" s="39" t="s">
        <v>45</v>
      </c>
    </row>
    <row r="96" spans="1:4" ht="15">
      <c r="A96" s="26" t="s">
        <v>8</v>
      </c>
      <c r="B96" s="23">
        <f>C17</f>
        <v>1</v>
      </c>
      <c r="C96" s="21"/>
      <c r="D96" s="27"/>
    </row>
    <row r="97" spans="1:4" ht="15">
      <c r="A97" s="26" t="s">
        <v>9</v>
      </c>
      <c r="B97" s="32" t="s">
        <v>35</v>
      </c>
      <c r="C97" s="32" t="s">
        <v>115</v>
      </c>
      <c r="D97" s="27"/>
    </row>
    <row r="98" spans="1:4" ht="15">
      <c r="A98" s="26"/>
      <c r="B98" s="32" t="s">
        <v>36</v>
      </c>
      <c r="C98" s="32" t="s">
        <v>110</v>
      </c>
      <c r="D98" s="27"/>
    </row>
    <row r="99" spans="1:4" ht="15">
      <c r="A99" s="26"/>
      <c r="B99" s="32" t="s">
        <v>37</v>
      </c>
      <c r="C99" s="32" t="s">
        <v>111</v>
      </c>
      <c r="D99" s="27"/>
    </row>
    <row r="100" spans="1:4" ht="15">
      <c r="A100" s="26"/>
      <c r="B100" s="32" t="s">
        <v>38</v>
      </c>
      <c r="C100" s="32" t="s">
        <v>112</v>
      </c>
      <c r="D100" s="27"/>
    </row>
    <row r="101" spans="1:4" ht="15">
      <c r="A101" s="47"/>
      <c r="B101" s="41" t="s">
        <v>116</v>
      </c>
      <c r="C101" s="41" t="s">
        <v>140</v>
      </c>
      <c r="D101" s="42"/>
    </row>
    <row r="102" spans="1:4" ht="15">
      <c r="A102" s="47"/>
      <c r="B102" s="41" t="s">
        <v>54</v>
      </c>
      <c r="C102" s="41" t="s">
        <v>113</v>
      </c>
      <c r="D102" s="42"/>
    </row>
    <row r="103" spans="1:4" ht="15.75" thickBot="1">
      <c r="A103" s="29"/>
      <c r="B103" s="34" t="s">
        <v>15</v>
      </c>
      <c r="C103" s="35" t="s">
        <v>39</v>
      </c>
      <c r="D103" s="31"/>
    </row>
    <row r="104" ht="15.75" thickBot="1">
      <c r="D104" s="1"/>
    </row>
    <row r="105" spans="1:4" ht="15">
      <c r="A105" s="24" t="str">
        <f>A18</f>
        <v>3F</v>
      </c>
      <c r="B105" s="25" t="str">
        <f>B18</f>
        <v>Mikrofon</v>
      </c>
      <c r="C105" s="38" t="s">
        <v>46</v>
      </c>
      <c r="D105" s="39" t="s">
        <v>45</v>
      </c>
    </row>
    <row r="106" spans="1:4" ht="15">
      <c r="A106" s="26" t="s">
        <v>8</v>
      </c>
      <c r="B106" s="23">
        <f>C18</f>
        <v>1</v>
      </c>
      <c r="C106" s="21"/>
      <c r="D106" s="27"/>
    </row>
    <row r="107" spans="1:4" ht="15">
      <c r="A107" s="26" t="s">
        <v>9</v>
      </c>
      <c r="B107" s="32" t="s">
        <v>105</v>
      </c>
      <c r="C107" s="32" t="s">
        <v>106</v>
      </c>
      <c r="D107" s="27"/>
    </row>
    <row r="108" spans="1:4" ht="15">
      <c r="A108" s="26"/>
      <c r="B108" s="32" t="s">
        <v>107</v>
      </c>
      <c r="C108" s="32" t="s">
        <v>108</v>
      </c>
      <c r="D108" s="27"/>
    </row>
    <row r="109" spans="1:4" ht="15">
      <c r="A109" s="26"/>
      <c r="B109" s="32" t="s">
        <v>56</v>
      </c>
      <c r="C109" s="32" t="s">
        <v>148</v>
      </c>
      <c r="D109" s="27"/>
    </row>
    <row r="110" spans="1:4" ht="15">
      <c r="A110" s="26"/>
      <c r="B110" s="32" t="s">
        <v>104</v>
      </c>
      <c r="C110" s="33" t="s">
        <v>141</v>
      </c>
      <c r="D110" s="27"/>
    </row>
    <row r="111" spans="1:4" ht="15">
      <c r="A111" s="28"/>
      <c r="B111" s="32" t="s">
        <v>54</v>
      </c>
      <c r="C111" s="32" t="s">
        <v>103</v>
      </c>
      <c r="D111" s="27"/>
    </row>
    <row r="112" spans="1:4" ht="15">
      <c r="A112" s="40"/>
      <c r="B112" s="41" t="s">
        <v>109</v>
      </c>
      <c r="C112" s="41" t="s">
        <v>147</v>
      </c>
      <c r="D112" s="42"/>
    </row>
    <row r="113" spans="1:4" ht="15.75" thickBot="1">
      <c r="A113" s="29"/>
      <c r="B113" s="34" t="s">
        <v>15</v>
      </c>
      <c r="C113" s="35" t="s">
        <v>22</v>
      </c>
      <c r="D113" s="31"/>
    </row>
    <row r="114" ht="15.75" thickBot="1">
      <c r="D114" s="1"/>
    </row>
    <row r="115" spans="1:4" ht="15">
      <c r="A115" s="24" t="str">
        <f>A19</f>
        <v>3G</v>
      </c>
      <c r="B115" s="25" t="str">
        <f>B19</f>
        <v>360° kamera</v>
      </c>
      <c r="C115" s="38" t="s">
        <v>46</v>
      </c>
      <c r="D115" s="39" t="s">
        <v>45</v>
      </c>
    </row>
    <row r="116" spans="1:4" ht="15">
      <c r="A116" s="26" t="s">
        <v>8</v>
      </c>
      <c r="B116" s="23">
        <f>C19</f>
        <v>1</v>
      </c>
      <c r="C116" s="21"/>
      <c r="D116" s="27"/>
    </row>
    <row r="117" spans="1:4" ht="15">
      <c r="A117" s="26" t="s">
        <v>9</v>
      </c>
      <c r="B117" s="32" t="s">
        <v>88</v>
      </c>
      <c r="C117" s="32" t="s">
        <v>87</v>
      </c>
      <c r="D117" s="27"/>
    </row>
    <row r="118" spans="1:4" ht="15">
      <c r="A118" s="26"/>
      <c r="B118" s="32" t="s">
        <v>90</v>
      </c>
      <c r="C118" s="33" t="s">
        <v>97</v>
      </c>
      <c r="D118" s="27"/>
    </row>
    <row r="119" spans="1:4" ht="15">
      <c r="A119" s="26"/>
      <c r="B119" s="32" t="s">
        <v>20</v>
      </c>
      <c r="C119" s="32" t="s">
        <v>92</v>
      </c>
      <c r="D119" s="27"/>
    </row>
    <row r="120" spans="1:4" ht="15">
      <c r="A120" s="26"/>
      <c r="B120" s="41" t="s">
        <v>100</v>
      </c>
      <c r="C120" s="41" t="s">
        <v>101</v>
      </c>
      <c r="D120" s="27"/>
    </row>
    <row r="121" spans="1:4" ht="15">
      <c r="A121" s="26"/>
      <c r="B121" s="41" t="s">
        <v>95</v>
      </c>
      <c r="C121" s="41" t="s">
        <v>96</v>
      </c>
      <c r="D121" s="27"/>
    </row>
    <row r="122" spans="1:4" ht="15">
      <c r="A122" s="26"/>
      <c r="B122" s="41" t="s">
        <v>54</v>
      </c>
      <c r="C122" s="41" t="s">
        <v>102</v>
      </c>
      <c r="D122" s="27"/>
    </row>
    <row r="123" spans="1:4" ht="15">
      <c r="A123" s="26"/>
      <c r="B123" s="41" t="s">
        <v>56</v>
      </c>
      <c r="C123" s="41" t="s">
        <v>98</v>
      </c>
      <c r="D123" s="27"/>
    </row>
    <row r="124" spans="1:4" ht="15.75" thickBot="1">
      <c r="A124" s="29"/>
      <c r="B124" s="34" t="s">
        <v>15</v>
      </c>
      <c r="C124" s="35" t="s">
        <v>99</v>
      </c>
      <c r="D124" s="31"/>
    </row>
    <row r="125" ht="20.45" customHeight="1" thickBot="1">
      <c r="D125" s="1"/>
    </row>
    <row r="126" spans="1:4" ht="15">
      <c r="A126" s="24" t="str">
        <f>A20</f>
        <v>3H</v>
      </c>
      <c r="B126" s="25" t="str">
        <f>B20</f>
        <v>Barevná multifunkční laserová tiskárna</v>
      </c>
      <c r="C126" s="38" t="s">
        <v>46</v>
      </c>
      <c r="D126" s="39" t="s">
        <v>45</v>
      </c>
    </row>
    <row r="127" spans="1:4" ht="15">
      <c r="A127" s="26" t="s">
        <v>8</v>
      </c>
      <c r="B127" s="23">
        <f>C20</f>
        <v>1</v>
      </c>
      <c r="C127" s="21"/>
      <c r="D127" s="27"/>
    </row>
    <row r="128" spans="1:4" ht="15">
      <c r="A128" s="26" t="s">
        <v>9</v>
      </c>
      <c r="B128" s="32" t="s">
        <v>51</v>
      </c>
      <c r="C128" s="32" t="s">
        <v>52</v>
      </c>
      <c r="D128" s="27"/>
    </row>
    <row r="129" spans="1:4" ht="15">
      <c r="A129" s="26"/>
      <c r="B129" s="32" t="s">
        <v>53</v>
      </c>
      <c r="C129" s="32" t="s">
        <v>81</v>
      </c>
      <c r="D129" s="27"/>
    </row>
    <row r="130" spans="1:4" ht="15">
      <c r="A130" s="26"/>
      <c r="B130" s="32" t="s">
        <v>54</v>
      </c>
      <c r="C130" s="32" t="s">
        <v>142</v>
      </c>
      <c r="D130" s="27"/>
    </row>
    <row r="131" spans="1:4" ht="15">
      <c r="A131" s="26"/>
      <c r="B131" s="32" t="s">
        <v>56</v>
      </c>
      <c r="C131" s="32" t="s">
        <v>84</v>
      </c>
      <c r="D131" s="27"/>
    </row>
    <row r="132" spans="1:4" ht="15">
      <c r="A132" s="26"/>
      <c r="B132" s="32" t="s">
        <v>58</v>
      </c>
      <c r="C132" s="33" t="s">
        <v>59</v>
      </c>
      <c r="D132" s="27"/>
    </row>
    <row r="133" spans="1:4" ht="15">
      <c r="A133" s="26"/>
      <c r="B133" s="32" t="s">
        <v>60</v>
      </c>
      <c r="C133" s="32" t="s">
        <v>61</v>
      </c>
      <c r="D133" s="27"/>
    </row>
    <row r="134" spans="1:4" ht="15">
      <c r="A134" s="26"/>
      <c r="B134" s="32" t="s">
        <v>62</v>
      </c>
      <c r="C134" s="32" t="s">
        <v>83</v>
      </c>
      <c r="D134" s="27"/>
    </row>
    <row r="135" spans="1:4" ht="15">
      <c r="A135" s="26"/>
      <c r="B135" s="32" t="s">
        <v>64</v>
      </c>
      <c r="C135" s="32" t="s">
        <v>82</v>
      </c>
      <c r="D135" s="27"/>
    </row>
    <row r="136" spans="1:4" ht="15">
      <c r="A136" s="26"/>
      <c r="B136" s="32" t="s">
        <v>77</v>
      </c>
      <c r="C136" s="32" t="s">
        <v>150</v>
      </c>
      <c r="D136" s="27"/>
    </row>
    <row r="137" spans="1:4" ht="15">
      <c r="A137" s="28"/>
      <c r="B137" s="32" t="s">
        <v>67</v>
      </c>
      <c r="C137" s="32" t="s">
        <v>68</v>
      </c>
      <c r="D137" s="27"/>
    </row>
    <row r="138" spans="1:4" ht="15.75" thickBot="1">
      <c r="A138" s="29"/>
      <c r="B138" s="34" t="s">
        <v>15</v>
      </c>
      <c r="C138" s="35" t="s">
        <v>22</v>
      </c>
      <c r="D138" s="31"/>
    </row>
    <row r="139" ht="15.75" thickBot="1">
      <c r="D139" s="1"/>
    </row>
    <row r="140" spans="1:4" ht="15">
      <c r="A140" s="24" t="str">
        <f>A21</f>
        <v>4A</v>
      </c>
      <c r="B140" s="25" t="str">
        <f>B21</f>
        <v>Monitor</v>
      </c>
      <c r="C140" s="38" t="s">
        <v>46</v>
      </c>
      <c r="D140" s="39" t="s">
        <v>45</v>
      </c>
    </row>
    <row r="141" spans="1:4" ht="15">
      <c r="A141" s="26" t="s">
        <v>8</v>
      </c>
      <c r="B141" s="23">
        <f>C21</f>
        <v>1</v>
      </c>
      <c r="C141" s="21"/>
      <c r="D141" s="27"/>
    </row>
    <row r="142" spans="1:4" ht="15">
      <c r="A142" s="26" t="s">
        <v>9</v>
      </c>
      <c r="B142" s="32" t="s">
        <v>24</v>
      </c>
      <c r="C142" s="32" t="s">
        <v>85</v>
      </c>
      <c r="D142" s="27"/>
    </row>
    <row r="143" spans="1:4" ht="15">
      <c r="A143" s="26"/>
      <c r="B143" s="32" t="s">
        <v>25</v>
      </c>
      <c r="C143" s="32" t="s">
        <v>86</v>
      </c>
      <c r="D143" s="27"/>
    </row>
    <row r="144" spans="1:4" ht="15">
      <c r="A144" s="26"/>
      <c r="B144" s="32" t="s">
        <v>23</v>
      </c>
      <c r="C144" s="33" t="s">
        <v>26</v>
      </c>
      <c r="D144" s="27"/>
    </row>
    <row r="145" spans="1:4" ht="15">
      <c r="A145" s="26"/>
      <c r="B145" s="32" t="s">
        <v>28</v>
      </c>
      <c r="C145" s="33" t="s">
        <v>29</v>
      </c>
      <c r="D145" s="27"/>
    </row>
    <row r="146" spans="1:4" ht="15">
      <c r="A146" s="26"/>
      <c r="B146" s="32" t="s">
        <v>30</v>
      </c>
      <c r="C146" s="32" t="s">
        <v>31</v>
      </c>
      <c r="D146" s="27"/>
    </row>
    <row r="147" spans="1:4" ht="15">
      <c r="A147" s="26"/>
      <c r="B147" s="32" t="s">
        <v>32</v>
      </c>
      <c r="C147" s="22" t="s">
        <v>33</v>
      </c>
      <c r="D147" s="27"/>
    </row>
    <row r="148" spans="1:4" ht="15.75" thickBot="1">
      <c r="A148" s="29"/>
      <c r="B148" s="34" t="s">
        <v>15</v>
      </c>
      <c r="C148" s="35" t="s">
        <v>34</v>
      </c>
      <c r="D148" s="31"/>
    </row>
    <row r="149" ht="15.75" thickBot="1">
      <c r="D149" s="1"/>
    </row>
    <row r="150" spans="1:4" ht="15">
      <c r="A150" s="24" t="str">
        <f>A22</f>
        <v>5A</v>
      </c>
      <c r="B150" s="25" t="str">
        <f>B22</f>
        <v>Webkamera</v>
      </c>
      <c r="C150" s="38" t="s">
        <v>46</v>
      </c>
      <c r="D150" s="39" t="s">
        <v>45</v>
      </c>
    </row>
    <row r="151" spans="1:4" ht="15">
      <c r="A151" s="26" t="s">
        <v>8</v>
      </c>
      <c r="B151" s="23">
        <f>C22</f>
        <v>2</v>
      </c>
      <c r="C151" s="21"/>
      <c r="D151" s="27"/>
    </row>
    <row r="152" spans="1:4" ht="15">
      <c r="A152" s="26" t="s">
        <v>9</v>
      </c>
      <c r="B152" s="32" t="s">
        <v>88</v>
      </c>
      <c r="C152" s="32" t="s">
        <v>87</v>
      </c>
      <c r="D152" s="27"/>
    </row>
    <row r="153" spans="1:4" ht="15">
      <c r="A153" s="26"/>
      <c r="B153" s="32" t="s">
        <v>89</v>
      </c>
      <c r="C153" s="32" t="s">
        <v>151</v>
      </c>
      <c r="D153" s="27"/>
    </row>
    <row r="154" spans="1:4" ht="15">
      <c r="A154" s="26"/>
      <c r="B154" s="32" t="s">
        <v>165</v>
      </c>
      <c r="C154" s="32" t="s">
        <v>166</v>
      </c>
      <c r="D154" s="27"/>
    </row>
    <row r="155" spans="1:4" ht="15">
      <c r="A155" s="26"/>
      <c r="B155" s="32" t="s">
        <v>90</v>
      </c>
      <c r="C155" s="33" t="s">
        <v>91</v>
      </c>
      <c r="D155" s="27"/>
    </row>
    <row r="156" spans="1:4" ht="15">
      <c r="A156" s="28"/>
      <c r="B156" s="32" t="s">
        <v>20</v>
      </c>
      <c r="C156" s="32" t="s">
        <v>92</v>
      </c>
      <c r="D156" s="27"/>
    </row>
    <row r="157" spans="1:4" ht="15">
      <c r="A157" s="40"/>
      <c r="B157" s="41" t="s">
        <v>56</v>
      </c>
      <c r="C157" s="41" t="s">
        <v>93</v>
      </c>
      <c r="D157" s="42"/>
    </row>
    <row r="158" spans="1:4" ht="15.75" thickBot="1">
      <c r="A158" s="29"/>
      <c r="B158" s="34" t="s">
        <v>15</v>
      </c>
      <c r="C158" s="35" t="s">
        <v>22</v>
      </c>
      <c r="D158" s="31"/>
    </row>
    <row r="159" ht="15.75" thickBot="1">
      <c r="D159" s="1"/>
    </row>
    <row r="160" spans="1:4" ht="15.75" thickBot="1">
      <c r="A160" s="24" t="str">
        <f>A23</f>
        <v>6A</v>
      </c>
      <c r="B160" s="25" t="str">
        <f>B23</f>
        <v>Černobílá multifunkční tiskárna</v>
      </c>
      <c r="C160" s="38" t="s">
        <v>46</v>
      </c>
      <c r="D160" s="39" t="s">
        <v>45</v>
      </c>
    </row>
    <row r="161" spans="1:4" ht="15">
      <c r="A161" s="24">
        <f>A133</f>
        <v>0</v>
      </c>
      <c r="B161" s="25" t="str">
        <f>B133</f>
        <v>Technologie tisku</v>
      </c>
      <c r="C161" s="38" t="s">
        <v>46</v>
      </c>
      <c r="D161" s="27"/>
    </row>
    <row r="162" spans="1:4" ht="15">
      <c r="A162" s="26" t="s">
        <v>8</v>
      </c>
      <c r="B162" s="23" t="str">
        <f>C133</f>
        <v>laser</v>
      </c>
      <c r="C162" s="37"/>
      <c r="D162" s="27"/>
    </row>
    <row r="163" spans="1:4" ht="15">
      <c r="A163" s="26" t="s">
        <v>9</v>
      </c>
      <c r="B163" s="32" t="s">
        <v>51</v>
      </c>
      <c r="C163" s="32" t="s">
        <v>52</v>
      </c>
      <c r="D163" s="27"/>
    </row>
    <row r="164" spans="1:4" ht="15">
      <c r="A164" s="26"/>
      <c r="B164" s="32" t="s">
        <v>53</v>
      </c>
      <c r="C164" s="32" t="s">
        <v>66</v>
      </c>
      <c r="D164" s="27"/>
    </row>
    <row r="165" spans="1:4" ht="15">
      <c r="A165" s="26"/>
      <c r="B165" s="32" t="s">
        <v>54</v>
      </c>
      <c r="C165" s="32" t="s">
        <v>55</v>
      </c>
      <c r="D165" s="27"/>
    </row>
    <row r="166" spans="1:4" ht="15">
      <c r="A166" s="26"/>
      <c r="B166" s="32" t="s">
        <v>56</v>
      </c>
      <c r="C166" s="32" t="s">
        <v>84</v>
      </c>
      <c r="D166" s="27"/>
    </row>
    <row r="167" spans="1:4" ht="15">
      <c r="A167" s="26"/>
      <c r="B167" s="32" t="s">
        <v>58</v>
      </c>
      <c r="C167" s="33" t="s">
        <v>59</v>
      </c>
      <c r="D167" s="27"/>
    </row>
    <row r="168" spans="1:4" ht="15">
      <c r="A168" s="28"/>
      <c r="B168" s="32" t="s">
        <v>60</v>
      </c>
      <c r="C168" s="32" t="s">
        <v>61</v>
      </c>
      <c r="D168" s="27"/>
    </row>
    <row r="169" spans="1:4" ht="15">
      <c r="A169" s="28"/>
      <c r="B169" s="32" t="s">
        <v>62</v>
      </c>
      <c r="C169" s="32" t="s">
        <v>63</v>
      </c>
      <c r="D169" s="27"/>
    </row>
    <row r="170" spans="1:4" ht="15">
      <c r="A170" s="28"/>
      <c r="B170" s="32" t="s">
        <v>64</v>
      </c>
      <c r="C170" s="32" t="s">
        <v>65</v>
      </c>
      <c r="D170" s="27"/>
    </row>
    <row r="171" spans="1:4" ht="15">
      <c r="A171" s="28"/>
      <c r="B171" s="32" t="s">
        <v>77</v>
      </c>
      <c r="C171" s="32" t="s">
        <v>143</v>
      </c>
      <c r="D171" s="27"/>
    </row>
    <row r="172" spans="1:4" ht="15">
      <c r="A172" s="28"/>
      <c r="B172" s="32" t="s">
        <v>67</v>
      </c>
      <c r="C172" s="32" t="s">
        <v>78</v>
      </c>
      <c r="D172" s="42"/>
    </row>
    <row r="173" spans="1:4" ht="15.75" thickBot="1">
      <c r="A173" s="29"/>
      <c r="B173" s="34" t="s">
        <v>15</v>
      </c>
      <c r="C173" s="35" t="s">
        <v>22</v>
      </c>
      <c r="D173" s="31"/>
    </row>
    <row r="174" ht="15.75" thickBot="1">
      <c r="D174" s="1"/>
    </row>
    <row r="175" spans="1:4" ht="15">
      <c r="A175" s="24" t="str">
        <f>A24</f>
        <v>7A</v>
      </c>
      <c r="B175" s="25" t="str">
        <f>B24</f>
        <v>Dataprojektor</v>
      </c>
      <c r="C175" s="38" t="s">
        <v>46</v>
      </c>
      <c r="D175" s="39" t="s">
        <v>45</v>
      </c>
    </row>
    <row r="176" spans="1:4" ht="15">
      <c r="A176" s="26" t="s">
        <v>8</v>
      </c>
      <c r="B176" s="23">
        <f>C24</f>
        <v>1</v>
      </c>
      <c r="C176" s="21"/>
      <c r="D176" s="27"/>
    </row>
    <row r="177" spans="1:4" ht="15">
      <c r="A177" s="26" t="s">
        <v>9</v>
      </c>
      <c r="B177" s="32" t="s">
        <v>154</v>
      </c>
      <c r="C177" s="32" t="s">
        <v>155</v>
      </c>
      <c r="D177" s="27"/>
    </row>
    <row r="178" spans="1:4" ht="15">
      <c r="A178" s="26"/>
      <c r="B178" s="32" t="s">
        <v>156</v>
      </c>
      <c r="C178" s="32" t="s">
        <v>157</v>
      </c>
      <c r="D178" s="27"/>
    </row>
    <row r="179" spans="1:4" ht="15">
      <c r="A179" s="26"/>
      <c r="B179" s="32" t="s">
        <v>161</v>
      </c>
      <c r="C179" s="32" t="s">
        <v>162</v>
      </c>
      <c r="D179" s="27"/>
    </row>
    <row r="180" spans="1:4" ht="15">
      <c r="A180" s="26"/>
      <c r="B180" s="32" t="s">
        <v>54</v>
      </c>
      <c r="C180" s="33" t="s">
        <v>163</v>
      </c>
      <c r="D180" s="27"/>
    </row>
    <row r="181" spans="1:4" ht="15">
      <c r="A181" s="28"/>
      <c r="B181" s="32" t="s">
        <v>158</v>
      </c>
      <c r="C181" s="32" t="s">
        <v>159</v>
      </c>
      <c r="D181" s="27"/>
    </row>
    <row r="182" spans="1:4" ht="25.5">
      <c r="A182" s="40"/>
      <c r="B182" s="41" t="s">
        <v>160</v>
      </c>
      <c r="C182" s="41" t="s">
        <v>170</v>
      </c>
      <c r="D182" s="42"/>
    </row>
    <row r="183" spans="1:4" ht="15.75" thickBot="1">
      <c r="A183" s="29"/>
      <c r="B183" s="34" t="s">
        <v>15</v>
      </c>
      <c r="C183" s="35" t="s">
        <v>22</v>
      </c>
      <c r="D183" s="31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  <row r="193" ht="15">
      <c r="D193" s="1"/>
    </row>
    <row r="194" ht="15">
      <c r="D194" s="1"/>
    </row>
    <row r="195" ht="15">
      <c r="D195" s="1"/>
    </row>
    <row r="196" ht="15">
      <c r="D196" s="1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8" ht="15"/>
    <row r="219" ht="15"/>
    <row r="220" ht="15"/>
    <row r="221" ht="15"/>
    <row r="222" ht="15"/>
    <row r="223" ht="15"/>
    <row r="224" ht="15"/>
    <row r="225" ht="15"/>
    <row r="226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ef98f650-83bb-45d6-8d6b-04d47827fee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2018-04-16T14:46:29Z</cp:lastPrinted>
  <dcterms:created xsi:type="dcterms:W3CDTF">2011-04-27T06:34:10Z</dcterms:created>
  <dcterms:modified xsi:type="dcterms:W3CDTF">2021-10-19T16:10:18Z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