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878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'List1'!$A$1:$F$65</definedName>
  </definedNames>
  <calcPr fullCalcOnLoad="1"/>
</workbook>
</file>

<file path=xl/sharedStrings.xml><?xml version="1.0" encoding="utf-8"?>
<sst xmlns="http://schemas.openxmlformats.org/spreadsheetml/2006/main" count="321" uniqueCount="177">
  <si>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</si>
  <si>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</si>
  <si>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</si>
  <si>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</si>
  <si>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</si>
  <si>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</si>
  <si>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</si>
  <si>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</si>
  <si>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</si>
  <si>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</si>
  <si>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</si>
  <si>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Počítačová skříň:</t>
  </si>
  <si>
    <t>Procesor:</t>
  </si>
  <si>
    <t>Operační pamět:</t>
  </si>
  <si>
    <t>Pevný disk:</t>
  </si>
  <si>
    <t>Optická mechanika:</t>
  </si>
  <si>
    <t>Grafická karta</t>
  </si>
  <si>
    <t>LCD monitor:</t>
  </si>
  <si>
    <t>Operační systém:</t>
  </si>
  <si>
    <t>Příslušenství:</t>
  </si>
  <si>
    <t>ANO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</si>
  <si>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</si>
  <si>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</si>
  <si>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</si>
  <si>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</si>
  <si>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</si>
  <si>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</si>
  <si>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</si>
  <si>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</si>
  <si>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</si>
  <si>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</si>
  <si>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</si>
  <si>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</si>
  <si>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</si>
  <si>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notebook</t>
  </si>
  <si>
    <t>ne</t>
  </si>
  <si>
    <t>ano</t>
  </si>
  <si>
    <t>Nabídková cena včetně DPH/ks</t>
  </si>
  <si>
    <t>Fotoaparát</t>
  </si>
  <si>
    <t>Typ</t>
  </si>
  <si>
    <t>Typ paměťové karty</t>
  </si>
  <si>
    <t>Režim expozice</t>
  </si>
  <si>
    <t>Objektiv</t>
  </si>
  <si>
    <t>Notebook</t>
  </si>
  <si>
    <t>Displej</t>
  </si>
  <si>
    <t>Rozhraní</t>
  </si>
  <si>
    <t>W7 Home Premium 64bit</t>
  </si>
  <si>
    <t>digitální</t>
  </si>
  <si>
    <t>LCD 3"</t>
  </si>
  <si>
    <t>Napájení</t>
  </si>
  <si>
    <t>Pouzdro, paměťová karta SD</t>
  </si>
  <si>
    <t>Blesk</t>
  </si>
  <si>
    <t xml:space="preserve">Video/Snímky </t>
  </si>
  <si>
    <t>format MOV/JPEG</t>
  </si>
  <si>
    <t>1B</t>
  </si>
  <si>
    <t>1A</t>
  </si>
  <si>
    <t xml:space="preserve">Notebook </t>
  </si>
  <si>
    <t>CZ.1.07/2.3.00/30.0062</t>
  </si>
  <si>
    <t>Pasteurova 1, 400 96  Ústí nad Labem</t>
  </si>
  <si>
    <t xml:space="preserve"> CZ.1.07/2.3.00/30.0062</t>
  </si>
  <si>
    <t>12396,- Kč</t>
  </si>
  <si>
    <t>min. 1745 bodů dle www.cpubenchmark.net</t>
  </si>
  <si>
    <t xml:space="preserve">min. 4GB DDR3 </t>
  </si>
  <si>
    <t>min. 500GB, 5400 ot, Hard Disk Drive (HDD), Solid State Disk (SSD)</t>
  </si>
  <si>
    <t xml:space="preserve">pro úpravu fotografií, pro plynulé přehrávání videa </t>
  </si>
  <si>
    <t>15,6" TFT LCD s LED podsvícením, lesklý</t>
  </si>
  <si>
    <t xml:space="preserve">Ethernet 10/100 Mbps, WiFi 802.11b/g/n, BlueTooth,  1x HDMI, 
2x USB 3.0, 1x USB 2.0, 1x Sluchátka/ mikrofon, 1x RJ-45, 
1x Čtečka paměťových karet
</t>
  </si>
  <si>
    <t>4958,- Kč</t>
  </si>
  <si>
    <t>Hi-Speed USB (MTP, PTP) (kompatibilita s Mini-B).
Minikonektor HDMI (kompatibilita s HDMI-CEC) A/V výstup (PAL/NTSC).</t>
  </si>
  <si>
    <t>Typ SD, SDHC, SDXC, MMC, MMCplus, HCMMCplus</t>
  </si>
  <si>
    <t>Dobíjecí lithioiontová baterie. Životnost baterie přibl. 210 snímků. přibl. 240 min přehrávání.</t>
  </si>
  <si>
    <t>13 900,- / kus</t>
  </si>
  <si>
    <t>RAM 6 - 8GB</t>
  </si>
  <si>
    <t>HDD 750 GB</t>
  </si>
  <si>
    <t>15.6" - matný</t>
  </si>
  <si>
    <t>Numerická klávesnice</t>
  </si>
  <si>
    <t>BT 3.0, LAN, wi-fi, USB 2.0, čtečka paměťových karet (SD/MMS/MS), web kamera</t>
  </si>
  <si>
    <t>wi-fi, web. kamera, min. 1x USB 3.0, klávesnice s numerickou částí</t>
  </si>
  <si>
    <t>2A</t>
  </si>
  <si>
    <t>FF - KGER - Projekt „Společný rozvoj a zavedení konceptu Blended-Learning v komb. Výuce studia „Interkulturní Germanistika“ s pomocí online výukové platformy, číslo projektu:100114412 středisko 63203 31 0301 01</t>
  </si>
  <si>
    <t xml:space="preserve"> VIZ: Vědecké informační zdroje pro výzkum a vývoj, CZ.1.05/3.2.00/12.0229</t>
  </si>
  <si>
    <t>PC sestava</t>
  </si>
  <si>
    <t>Provedení:</t>
  </si>
  <si>
    <t>All in One</t>
  </si>
  <si>
    <t>4 GB</t>
  </si>
  <si>
    <t>500 GB, 7200 otáček/min.</t>
  </si>
  <si>
    <t xml:space="preserve">DVD±RW/RAM </t>
  </si>
  <si>
    <t>Display:</t>
  </si>
  <si>
    <t>21,5"</t>
  </si>
  <si>
    <t>Windows 7 a vyšší</t>
  </si>
  <si>
    <t>Záruka:</t>
  </si>
  <si>
    <t>2 roky</t>
  </si>
  <si>
    <t>3A</t>
  </si>
  <si>
    <t xml:space="preserve">Příloha č.1  Podrobná specifikace položek </t>
  </si>
  <si>
    <t>Rektorát UJEP</t>
  </si>
  <si>
    <t>4A</t>
  </si>
  <si>
    <t>Monitor</t>
  </si>
  <si>
    <t>úhlopříčka</t>
  </si>
  <si>
    <t>min. 23"</t>
  </si>
  <si>
    <t>poměr stran</t>
  </si>
  <si>
    <t>rozlišení</t>
  </si>
  <si>
    <t>min. 1920 x 1080</t>
  </si>
  <si>
    <t>odezva</t>
  </si>
  <si>
    <t>jas</t>
  </si>
  <si>
    <t>min. 250cd/m2</t>
  </si>
  <si>
    <t>náklopný stojan</t>
  </si>
  <si>
    <t>3 600,- Kč</t>
  </si>
  <si>
    <t>Kabel</t>
  </si>
  <si>
    <t>Napájení z USB</t>
  </si>
  <si>
    <t>Instalace a montáž, prostým zapojením do počítače a projektoru - monitoru</t>
  </si>
  <si>
    <t>Plně kompatibilní s ultrabookem HP Folio 13/13,5/i5-2467/4G/128SSD/DVD/B/7P</t>
  </si>
  <si>
    <t>Pouzdro</t>
  </si>
  <si>
    <t>333,- Kč</t>
  </si>
  <si>
    <t>ruční úchyt</t>
  </si>
  <si>
    <t>5A</t>
  </si>
  <si>
    <t>5B</t>
  </si>
  <si>
    <t>5C</t>
  </si>
  <si>
    <t>5D</t>
  </si>
  <si>
    <t>1 000,- Kč</t>
  </si>
  <si>
    <t>VGA+audio (stereo) elektronický konvertor na rozhranní HDMI - převádí HDMI vstup  do  VGA a audio signálu</t>
  </si>
  <si>
    <t xml:space="preserve">Bez nutnosti doplnění dalšími kabely a příslušenstvím </t>
  </si>
  <si>
    <t>materiál</t>
  </si>
  <si>
    <t>neopren</t>
  </si>
  <si>
    <t>velikost</t>
  </si>
  <si>
    <t>Netbook 10,1“</t>
  </si>
  <si>
    <t>Brašna</t>
  </si>
  <si>
    <t xml:space="preserve">5x Ultrabook 13,3“
2x Notebook 15,6“
</t>
  </si>
  <si>
    <t xml:space="preserve">7
</t>
  </si>
  <si>
    <t>250,- Kč</t>
  </si>
  <si>
    <t>ramenní popruh</t>
  </si>
  <si>
    <t>samostatná kapsa pro myš, kabely, dokumenty</t>
  </si>
  <si>
    <t>nylon</t>
  </si>
  <si>
    <t>Prezentér</t>
  </si>
  <si>
    <t xml:space="preserve">bezdrátový
laserové ukazovátko, tlačítka pro prezentaci
</t>
  </si>
  <si>
    <t>USB rozhraní</t>
  </si>
  <si>
    <t>Napájení AAA bateriemi</t>
  </si>
  <si>
    <t>Dosah min. 5m</t>
  </si>
  <si>
    <t>Podpora OS: Windows 7, XP, Vista</t>
  </si>
  <si>
    <t>Dataprojektor - stacionární</t>
  </si>
  <si>
    <t>121.000,- Kč</t>
  </si>
  <si>
    <t>Popis</t>
  </si>
  <si>
    <t>Stacionární 3D-XL dataprojektor pro větší učebnu(cca 100míst)</t>
  </si>
  <si>
    <t>Projekční technologie</t>
  </si>
  <si>
    <t>XGA DLP, podpora pasivní projekce(3D-XL)</t>
  </si>
  <si>
    <t>Projekční vzdálenost</t>
  </si>
  <si>
    <t>minimálně 4m</t>
  </si>
  <si>
    <t>Nativní rozlišení</t>
  </si>
  <si>
    <t>WXGA (1280x800), podpora až pro UXGA(1600x1200), podpora 3D: Video: 480i, PC: 800x600, 1024x768, 1280x720@120Hz</t>
  </si>
  <si>
    <t>Svítivost</t>
  </si>
  <si>
    <t>min. 4500 ANSI lm</t>
  </si>
  <si>
    <t>Kontrast</t>
  </si>
  <si>
    <t>1500:1</t>
  </si>
  <si>
    <t>Normy obrazového signálu:</t>
  </si>
  <si>
    <t>PAL, SECAM 625/576i\p, NTSC 525/480i\p, HD 720p/ 1080i/p. Podpora 16:10, 16:9 a 4:3</t>
  </si>
  <si>
    <t>Vstupy:</t>
  </si>
  <si>
    <t>HDMI vč. audio, DVI-D vč. HDCP, BNC, VGA, Component, S-Video, Compozitní video, 6x audio vstupy(HDMI/VGA1/VGA2/BNC/COMPONENT/S-VIDEO), ovládání přes LAN(RJ-45) + RS-232, příkon do 400W, 2x IR přijímač, 2x trigger na 12V, vestavěný speaker</t>
  </si>
  <si>
    <t>6A</t>
  </si>
  <si>
    <t xml:space="preserve">Brašna </t>
  </si>
  <si>
    <t xml:space="preserve">3D dataprojektor </t>
  </si>
  <si>
    <t>Fakulta zdravotnických studií</t>
  </si>
  <si>
    <t>upevňovací rám, metalizované plátno pro S3D projekce(gain 1.85, viditelna část 300x169cm), konvertor 3D-XL pro S3D projekce(pro BluRay 3D, 3D Set-top.box), 60x brýle pro pasivní stereo, potřebná instalace</t>
  </si>
  <si>
    <t xml:space="preserve">NEFLT CZ.1.07/2.4.00/31.0074 </t>
  </si>
  <si>
    <t>výkon min. 3900 bodů dle www.cpubenchmark.net</t>
  </si>
  <si>
    <t>max. 5ms</t>
  </si>
  <si>
    <t>16:9</t>
  </si>
  <si>
    <t>Část A</t>
  </si>
  <si>
    <t>Část B</t>
  </si>
  <si>
    <t>Celkem část A</t>
  </si>
  <si>
    <t>Celkem část B</t>
  </si>
  <si>
    <t>Celkem část A a B</t>
  </si>
  <si>
    <t>min. 3831 bodů dle www.cpubenchmark.net</t>
  </si>
  <si>
    <t>2245 bodů</t>
  </si>
  <si>
    <t>Windows 8</t>
  </si>
  <si>
    <t>Plně manuální, automatický, AE s možnost zapnutí a vypnutí. 
Citlivost ISO* AUTO, 100, 200, 400, 800, 1 600, 3 200.</t>
  </si>
  <si>
    <t>Min. 12 Mpix. Minimální ohnisková vzdálenost - min. 5,0 mm - 70,0 mm. Zoom 14x optický, digitální 4x. Světelnost: f/2,8 až f/5,9 . Stabilizator obrazu.</t>
  </si>
  <si>
    <t>Režimy Auto, Manuální blesk zap./vyp., Pomalá synchronizace. Nízká rychlost synchronizace Ano. Redukce jevu červených očí Ano</t>
  </si>
  <si>
    <t>síťová karta, klávesnice a myš s usb připojením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</si>
</sst>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2" borderId="15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4" borderId="20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horizontal="left" vertical="top" wrapText="1"/>
    </xf>
    <xf numFmtId="0" fontId="3" fillId="32" borderId="26" xfId="0" applyFont="1" applyFill="1" applyBorder="1" applyAlignment="1">
      <alignment vertical="top" wrapText="1"/>
    </xf>
    <xf numFmtId="0" fontId="3" fillId="32" borderId="27" xfId="0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vertical="top" wrapText="1"/>
    </xf>
    <xf numFmtId="20" fontId="3" fillId="32" borderId="13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28" xfId="0" applyFont="1" applyFill="1" applyBorder="1" applyAlignment="1">
      <alignment vertical="top" wrapText="1"/>
    </xf>
    <xf numFmtId="0" fontId="3" fillId="32" borderId="29" xfId="0" applyFont="1" applyFill="1" applyBorder="1" applyAlignment="1">
      <alignment vertical="top" wrapText="1"/>
    </xf>
    <xf numFmtId="49" fontId="3" fillId="32" borderId="13" xfId="0" applyNumberFormat="1" applyFont="1" applyFill="1" applyBorder="1" applyAlignment="1">
      <alignment vertical="top" wrapText="1"/>
    </xf>
    <xf numFmtId="17" fontId="3" fillId="32" borderId="13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9" fontId="3" fillId="32" borderId="13" xfId="0" applyNumberFormat="1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2" fillId="34" borderId="2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16" fontId="3" fillId="33" borderId="18" xfId="0" applyNumberFormat="1" applyFont="1" applyFill="1" applyBorder="1" applyAlignment="1">
      <alignment vertical="top" wrapText="1"/>
    </xf>
    <xf numFmtId="0" fontId="0" fillId="33" borderId="18" xfId="0" applyFill="1" applyBorder="1" applyAlignment="1">
      <alignment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top" wrapText="1"/>
    </xf>
    <xf numFmtId="4" fontId="3" fillId="32" borderId="24" xfId="0" applyNumberFormat="1" applyFont="1" applyFill="1" applyBorder="1" applyAlignment="1">
      <alignment horizontal="left" vertical="top" wrapText="1"/>
    </xf>
    <xf numFmtId="4" fontId="3" fillId="32" borderId="27" xfId="0" applyNumberFormat="1" applyFont="1" applyFill="1" applyBorder="1" applyAlignment="1">
      <alignment horizontal="left" vertical="top" wrapText="1"/>
    </xf>
    <xf numFmtId="0" fontId="3" fillId="32" borderId="26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horizontal="left" vertical="top" wrapText="1"/>
    </xf>
    <xf numFmtId="0" fontId="3" fillId="32" borderId="25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left" vertical="top" wrapText="1"/>
    </xf>
    <xf numFmtId="0" fontId="3" fillId="32" borderId="27" xfId="0" applyFont="1" applyFill="1" applyBorder="1" applyAlignment="1">
      <alignment horizontal="left" vertical="top" wrapText="1"/>
    </xf>
    <xf numFmtId="3" fontId="3" fillId="32" borderId="2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32" borderId="24" xfId="0" applyFont="1" applyFill="1" applyBorder="1" applyAlignment="1">
      <alignment vertical="top" wrapText="1"/>
    </xf>
    <xf numFmtId="0" fontId="3" fillId="32" borderId="27" xfId="0" applyFont="1" applyFill="1" applyBorder="1" applyAlignment="1">
      <alignment vertical="top" wrapText="1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Relationship Id="rId4" Type="http://schemas.openxmlformats.org/officeDocument/2006/relationships/image" Target="../media/image3.jpeg" /><Relationship Id="rId5" Type="http://schemas.openxmlformats.org/officeDocument/2006/relationships/image" Target="http://www.ziel3-cil3.eu/media/de_cs/EFRE_tsch_gr_rgb_72dpi.jpg" TargetMode="External" /><Relationship Id="rId6" Type="http://schemas.openxmlformats.org/officeDocument/2006/relationships/image" Target="http://www.ziel3-cil3.eu/media/de_cs/Logo_Ziel-3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3</xdr:col>
      <xdr:colOff>1762125</xdr:colOff>
      <xdr:row>6</xdr:row>
      <xdr:rowOff>76200</xdr:rowOff>
    </xdr:to>
    <xdr:grpSp>
      <xdr:nvGrpSpPr>
        <xdr:cNvPr id="1" name="Skupina 6"/>
        <xdr:cNvGrpSpPr>
          <a:grpSpLocks/>
        </xdr:cNvGrpSpPr>
      </xdr:nvGrpSpPr>
      <xdr:grpSpPr>
        <a:xfrm>
          <a:off x="1800225" y="180975"/>
          <a:ext cx="5810250" cy="1038225"/>
          <a:chOff x="234032" y="135633"/>
          <a:chExt cx="4557044" cy="797817"/>
        </a:xfrm>
        <a:solidFill>
          <a:srgbClr val="FFFFFF"/>
        </a:solidFill>
      </xdr:grpSpPr>
      <xdr:grpSp>
        <xdr:nvGrpSpPr>
          <xdr:cNvPr id="2" name="Skupina 7"/>
          <xdr:cNvGrpSpPr>
            <a:grpSpLocks/>
          </xdr:cNvGrpSpPr>
        </xdr:nvGrpSpPr>
        <xdr:grpSpPr>
          <a:xfrm>
            <a:off x="234032" y="135633"/>
            <a:ext cx="4557044" cy="547901"/>
            <a:chOff x="62582" y="116583"/>
            <a:chExt cx="4557044" cy="547884"/>
          </a:xfrm>
          <a:solidFill>
            <a:srgbClr val="FFFFFF"/>
          </a:solidFill>
        </xdr:grpSpPr>
        <xdr:pic>
          <xdr:nvPicPr>
            <xdr:cNvPr id="3" name="Picture 0" descr="MSMT_logolink_bez_vl_a_sloganu.ai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582" y="116583"/>
              <a:ext cx="3732219" cy="54788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791383" y="145347"/>
              <a:ext cx="828243" cy="4999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4" descr="MSMT_sloga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8350" y="781067"/>
            <a:ext cx="2686377" cy="152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9525</xdr:colOff>
      <xdr:row>7</xdr:row>
      <xdr:rowOff>38100</xdr:rowOff>
    </xdr:from>
    <xdr:to>
      <xdr:col>3</xdr:col>
      <xdr:colOff>1619250</xdr:colOff>
      <xdr:row>15</xdr:row>
      <xdr:rowOff>85725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1371600"/>
          <a:ext cx="57150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16</xdr:row>
      <xdr:rowOff>171450</xdr:rowOff>
    </xdr:from>
    <xdr:to>
      <xdr:col>2</xdr:col>
      <xdr:colOff>1733550</xdr:colOff>
      <xdr:row>20</xdr:row>
      <xdr:rowOff>47625</xdr:rowOff>
    </xdr:to>
    <xdr:pic>
      <xdr:nvPicPr>
        <xdr:cNvPr id="7" name="Obrázek 7" descr="http://www.ziel3-cil3.eu/media/de_cs/EFRE_tsch_gr_rgb_72dpi.jpg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771650" y="3219450"/>
          <a:ext cx="3962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15</xdr:row>
      <xdr:rowOff>190500</xdr:rowOff>
    </xdr:from>
    <xdr:to>
      <xdr:col>3</xdr:col>
      <xdr:colOff>1571625</xdr:colOff>
      <xdr:row>21</xdr:row>
      <xdr:rowOff>19050</xdr:rowOff>
    </xdr:to>
    <xdr:pic>
      <xdr:nvPicPr>
        <xdr:cNvPr id="8" name="Obrázek 8" descr="http://www.ziel3-cil3.eu/media/de_cs/Logo_Ziel-3.jpg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5905500" y="3048000"/>
          <a:ext cx="1514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H199"/>
  <sheetViews>
    <sheetView tabSelected="1" zoomScale="98" zoomScaleNormal="98" zoomScalePageLayoutView="0" workbookViewId="0" topLeftCell="A114">
      <selection activeCell="C128" sqref="C128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7.7109375" style="0" bestFit="1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23" spans="1:8" ht="15">
      <c r="A23" s="92" t="s">
        <v>93</v>
      </c>
      <c r="B23" s="92"/>
      <c r="C23" s="92"/>
      <c r="D23" s="92"/>
      <c r="E23" s="92"/>
      <c r="F23" s="1"/>
      <c r="G23" s="1"/>
      <c r="H23" s="1"/>
    </row>
    <row r="24" spans="1:7" ht="15.75" thickBot="1">
      <c r="A24" s="93"/>
      <c r="B24" s="93"/>
      <c r="C24" s="93"/>
      <c r="D24" s="93"/>
      <c r="E24" s="93"/>
      <c r="F24" s="14"/>
      <c r="G24" s="14"/>
    </row>
    <row r="25" spans="1:7" ht="15">
      <c r="A25" s="100" t="s">
        <v>0</v>
      </c>
      <c r="B25" s="101"/>
      <c r="C25" s="107" t="s">
        <v>32</v>
      </c>
      <c r="D25" s="108"/>
      <c r="E25" s="109"/>
      <c r="F25" s="11"/>
      <c r="G25" s="11"/>
    </row>
    <row r="26" spans="1:7" ht="15">
      <c r="A26" s="17" t="s">
        <v>1</v>
      </c>
      <c r="B26" s="16"/>
      <c r="C26" s="94"/>
      <c r="D26" s="95"/>
      <c r="E26" s="96"/>
      <c r="F26" s="15"/>
      <c r="G26" s="15"/>
    </row>
    <row r="27" spans="1:7" ht="15">
      <c r="A27" s="105" t="s">
        <v>2</v>
      </c>
      <c r="B27" s="106"/>
      <c r="C27" s="94"/>
      <c r="D27" s="95"/>
      <c r="E27" s="96"/>
      <c r="F27" s="11"/>
      <c r="G27" s="11"/>
    </row>
    <row r="28" spans="1:7" ht="15">
      <c r="A28" s="112" t="s">
        <v>3</v>
      </c>
      <c r="B28" s="113"/>
      <c r="C28" s="94" t="s">
        <v>58</v>
      </c>
      <c r="D28" s="95"/>
      <c r="E28" s="96"/>
      <c r="F28" s="15"/>
      <c r="G28" s="15"/>
    </row>
    <row r="29" spans="1:7" ht="15">
      <c r="A29" s="112" t="s">
        <v>4</v>
      </c>
      <c r="B29" s="113"/>
      <c r="C29" s="94"/>
      <c r="D29" s="95"/>
      <c r="E29" s="96"/>
      <c r="F29" s="15"/>
      <c r="G29" s="15"/>
    </row>
    <row r="30" spans="1:7" ht="15">
      <c r="A30" s="105" t="s">
        <v>5</v>
      </c>
      <c r="B30" s="106"/>
      <c r="C30" s="94"/>
      <c r="D30" s="95"/>
      <c r="E30" s="96"/>
      <c r="F30" s="11"/>
      <c r="G30" s="11"/>
    </row>
    <row r="31" spans="1:7" ht="15">
      <c r="A31" s="105" t="s">
        <v>6</v>
      </c>
      <c r="B31" s="106"/>
      <c r="C31" s="94">
        <v>44555601</v>
      </c>
      <c r="D31" s="95"/>
      <c r="E31" s="96"/>
      <c r="F31" s="11"/>
      <c r="G31" s="11"/>
    </row>
    <row r="32" spans="1:7" ht="15.75" thickBot="1">
      <c r="A32" s="110" t="s">
        <v>7</v>
      </c>
      <c r="B32" s="111"/>
      <c r="C32" s="97" t="s">
        <v>33</v>
      </c>
      <c r="D32" s="98"/>
      <c r="E32" s="99"/>
      <c r="F32" s="11"/>
      <c r="G32" s="11"/>
    </row>
    <row r="33" spans="1:7" ht="15">
      <c r="A33" s="54"/>
      <c r="B33" s="54"/>
      <c r="C33" s="55"/>
      <c r="D33" s="55"/>
      <c r="E33" s="55"/>
      <c r="F33" s="11"/>
      <c r="G33" s="11"/>
    </row>
    <row r="34" spans="1:7" ht="15.75" thickBot="1">
      <c r="A34" s="58" t="s">
        <v>165</v>
      </c>
      <c r="B34" s="56"/>
      <c r="C34" s="57"/>
      <c r="D34" s="57"/>
      <c r="E34" s="57"/>
      <c r="F34" s="11"/>
      <c r="G34" s="11"/>
    </row>
    <row r="35" spans="1:7" ht="30" customHeight="1">
      <c r="A35" s="52" t="s">
        <v>27</v>
      </c>
      <c r="B35" s="52" t="s">
        <v>28</v>
      </c>
      <c r="C35" s="52" t="s">
        <v>25</v>
      </c>
      <c r="D35" s="52" t="s">
        <v>26</v>
      </c>
      <c r="E35" s="53" t="s">
        <v>29</v>
      </c>
      <c r="F35" s="11"/>
      <c r="G35" s="11"/>
    </row>
    <row r="36" spans="1:7" ht="21" customHeight="1">
      <c r="A36" s="83" t="s">
        <v>57</v>
      </c>
      <c r="B36" s="84"/>
      <c r="C36" s="84"/>
      <c r="D36" s="84"/>
      <c r="E36" s="85"/>
      <c r="F36" s="11"/>
      <c r="G36" s="11"/>
    </row>
    <row r="37" spans="1:7" ht="15">
      <c r="A37" s="18" t="s">
        <v>55</v>
      </c>
      <c r="B37" s="18" t="s">
        <v>56</v>
      </c>
      <c r="C37" s="18">
        <v>1</v>
      </c>
      <c r="D37" s="23">
        <v>12396</v>
      </c>
      <c r="E37" s="23">
        <v>12396</v>
      </c>
      <c r="F37" s="11"/>
      <c r="G37" s="11"/>
    </row>
    <row r="38" spans="1:7" ht="15">
      <c r="A38" s="25" t="s">
        <v>54</v>
      </c>
      <c r="B38" s="18" t="s">
        <v>38</v>
      </c>
      <c r="C38" s="18">
        <v>1</v>
      </c>
      <c r="D38" s="24">
        <v>4958</v>
      </c>
      <c r="E38" s="23">
        <f>D38*C38</f>
        <v>4958</v>
      </c>
      <c r="F38" s="11"/>
      <c r="G38" s="11"/>
    </row>
    <row r="39" spans="1:7" ht="15">
      <c r="A39" s="22"/>
      <c r="B39" s="22"/>
      <c r="C39" s="22"/>
      <c r="D39" s="27"/>
      <c r="E39" s="26">
        <f>SUM(E37:E38)</f>
        <v>17354</v>
      </c>
      <c r="F39" s="11"/>
      <c r="G39" s="11"/>
    </row>
    <row r="40" spans="1:7" ht="15">
      <c r="A40" s="22"/>
      <c r="B40" s="22"/>
      <c r="C40" s="22"/>
      <c r="D40" s="27"/>
      <c r="E40" s="26"/>
      <c r="F40" s="11"/>
      <c r="G40" s="11"/>
    </row>
    <row r="41" spans="1:7" ht="40.5" customHeight="1">
      <c r="A41" s="86" t="s">
        <v>79</v>
      </c>
      <c r="B41" s="87"/>
      <c r="C41" s="87"/>
      <c r="D41" s="87"/>
      <c r="E41" s="88"/>
      <c r="F41" s="11"/>
      <c r="G41" s="11"/>
    </row>
    <row r="42" spans="1:5" s="19" customFormat="1" ht="15">
      <c r="A42" s="18" t="s">
        <v>78</v>
      </c>
      <c r="B42" s="18" t="s">
        <v>56</v>
      </c>
      <c r="C42" s="18">
        <v>3</v>
      </c>
      <c r="D42" s="24">
        <v>13900</v>
      </c>
      <c r="E42" s="23">
        <f>D42*C42</f>
        <v>41700</v>
      </c>
    </row>
    <row r="43" spans="1:5" s="19" customFormat="1" ht="15">
      <c r="A43" s="33"/>
      <c r="B43" s="33"/>
      <c r="C43" s="33"/>
      <c r="D43" s="34"/>
      <c r="E43" s="34"/>
    </row>
    <row r="44" spans="1:5" s="19" customFormat="1" ht="15">
      <c r="A44" s="83" t="s">
        <v>80</v>
      </c>
      <c r="B44" s="84"/>
      <c r="C44" s="84"/>
      <c r="D44" s="84"/>
      <c r="E44" s="85"/>
    </row>
    <row r="45" spans="1:5" s="19" customFormat="1" ht="15">
      <c r="A45" s="18" t="s">
        <v>92</v>
      </c>
      <c r="B45" s="18" t="s">
        <v>83</v>
      </c>
      <c r="C45" s="18">
        <v>29</v>
      </c>
      <c r="D45" s="24">
        <v>15867.76</v>
      </c>
      <c r="E45" s="23">
        <f>D45*C45</f>
        <v>460165.04</v>
      </c>
    </row>
    <row r="46" spans="1:5" s="19" customFormat="1" ht="15">
      <c r="A46" s="33"/>
      <c r="B46" s="33"/>
      <c r="C46" s="33"/>
      <c r="D46" s="34"/>
      <c r="E46" s="34"/>
    </row>
    <row r="47" spans="1:5" s="19" customFormat="1" ht="15">
      <c r="A47" s="83" t="s">
        <v>94</v>
      </c>
      <c r="B47" s="84"/>
      <c r="C47" s="84"/>
      <c r="D47" s="84"/>
      <c r="E47" s="85"/>
    </row>
    <row r="48" spans="1:5" s="19" customFormat="1" ht="15">
      <c r="A48" s="18" t="s">
        <v>95</v>
      </c>
      <c r="B48" s="18" t="s">
        <v>96</v>
      </c>
      <c r="C48" s="18">
        <v>1</v>
      </c>
      <c r="D48" s="24">
        <v>3600</v>
      </c>
      <c r="E48" s="23">
        <v>3600</v>
      </c>
    </row>
    <row r="49" spans="1:5" s="19" customFormat="1" ht="15">
      <c r="A49" s="33"/>
      <c r="B49" s="33"/>
      <c r="C49" s="33"/>
      <c r="D49" s="34"/>
      <c r="E49" s="34"/>
    </row>
    <row r="50" spans="1:5" s="19" customFormat="1" ht="15">
      <c r="A50" s="68" t="s">
        <v>161</v>
      </c>
      <c r="B50" s="68"/>
      <c r="C50" s="68"/>
      <c r="D50" s="68"/>
      <c r="E50" s="68"/>
    </row>
    <row r="51" spans="1:5" s="19" customFormat="1" ht="15">
      <c r="A51" s="49" t="s">
        <v>114</v>
      </c>
      <c r="B51" s="49" t="s">
        <v>111</v>
      </c>
      <c r="C51" s="49">
        <v>3</v>
      </c>
      <c r="D51" s="50">
        <v>333</v>
      </c>
      <c r="E51" s="50">
        <f>D51*C51</f>
        <v>999</v>
      </c>
    </row>
    <row r="52" spans="1:5" s="19" customFormat="1" ht="15">
      <c r="A52" s="49" t="s">
        <v>115</v>
      </c>
      <c r="B52" s="49" t="s">
        <v>107</v>
      </c>
      <c r="C52" s="49">
        <v>3</v>
      </c>
      <c r="D52" s="50">
        <v>1000</v>
      </c>
      <c r="E52" s="50">
        <f>D52*C52</f>
        <v>3000</v>
      </c>
    </row>
    <row r="53" spans="1:5" s="19" customFormat="1" ht="15">
      <c r="A53" s="49" t="s">
        <v>116</v>
      </c>
      <c r="B53" s="49" t="s">
        <v>157</v>
      </c>
      <c r="C53" s="49">
        <v>7</v>
      </c>
      <c r="D53" s="50">
        <v>250</v>
      </c>
      <c r="E53" s="50">
        <f>D53*C53</f>
        <v>1750</v>
      </c>
    </row>
    <row r="54" spans="1:5" s="19" customFormat="1" ht="15">
      <c r="A54" s="49" t="s">
        <v>117</v>
      </c>
      <c r="B54" s="49" t="s">
        <v>132</v>
      </c>
      <c r="C54" s="49">
        <v>1</v>
      </c>
      <c r="D54" s="50">
        <v>832.5</v>
      </c>
      <c r="E54" s="50">
        <f>D54*C54</f>
        <v>832.5</v>
      </c>
    </row>
    <row r="55" spans="1:5" s="19" customFormat="1" ht="15">
      <c r="A55" s="33"/>
      <c r="B55" s="33"/>
      <c r="C55" s="33"/>
      <c r="D55" s="34"/>
      <c r="E55" s="34">
        <f>E54+E53+E52+E51</f>
        <v>6581.5</v>
      </c>
    </row>
    <row r="56" spans="1:5" s="19" customFormat="1" ht="15">
      <c r="A56" s="33" t="s">
        <v>167</v>
      </c>
      <c r="B56" s="33"/>
      <c r="C56" s="33"/>
      <c r="D56" s="34"/>
      <c r="E56" s="34">
        <f>E55+E48+E45+E42+E39</f>
        <v>529400.54</v>
      </c>
    </row>
    <row r="57" spans="1:5" s="19" customFormat="1" ht="15">
      <c r="A57" s="33"/>
      <c r="B57" s="33"/>
      <c r="C57" s="33"/>
      <c r="D57" s="34"/>
      <c r="E57" s="34"/>
    </row>
    <row r="58" spans="1:5" s="19" customFormat="1" ht="15">
      <c r="A58" s="59" t="s">
        <v>166</v>
      </c>
      <c r="B58" s="33"/>
      <c r="C58" s="33"/>
      <c r="D58" s="34"/>
      <c r="E58" s="34"/>
    </row>
    <row r="59" spans="1:5" s="19" customFormat="1" ht="15">
      <c r="A59" s="69" t="s">
        <v>159</v>
      </c>
      <c r="B59" s="69"/>
      <c r="C59" s="69"/>
      <c r="D59" s="69"/>
      <c r="E59" s="69"/>
    </row>
    <row r="60" spans="1:5" s="19" customFormat="1" ht="15">
      <c r="A60" s="49" t="s">
        <v>156</v>
      </c>
      <c r="B60" s="49" t="s">
        <v>158</v>
      </c>
      <c r="C60" s="49">
        <v>1</v>
      </c>
      <c r="D60" s="50">
        <v>121000</v>
      </c>
      <c r="E60" s="50">
        <f>D60*C60</f>
        <v>121000</v>
      </c>
    </row>
    <row r="61" spans="1:5" s="19" customFormat="1" ht="15">
      <c r="A61" s="33" t="s">
        <v>168</v>
      </c>
      <c r="B61" s="33"/>
      <c r="C61" s="33"/>
      <c r="D61" s="34"/>
      <c r="E61" s="34">
        <v>121000</v>
      </c>
    </row>
    <row r="62" spans="1:5" s="19" customFormat="1" ht="15">
      <c r="A62" s="33"/>
      <c r="B62" s="33"/>
      <c r="C62" s="33"/>
      <c r="D62" s="34"/>
      <c r="E62" s="34"/>
    </row>
    <row r="63" spans="1:5" s="19" customFormat="1" ht="15">
      <c r="A63" s="33" t="s">
        <v>169</v>
      </c>
      <c r="B63" s="33"/>
      <c r="C63" s="33"/>
      <c r="D63" s="34"/>
      <c r="E63" s="34">
        <f>E60+E55+E48+E45+E42+E39</f>
        <v>650400.54</v>
      </c>
    </row>
    <row r="64" spans="1:7" ht="15.75" thickBot="1">
      <c r="A64" s="22"/>
      <c r="B64" s="22"/>
      <c r="C64" s="22"/>
      <c r="D64" s="27"/>
      <c r="E64" s="26"/>
      <c r="F64" s="11"/>
      <c r="G64" s="11"/>
    </row>
    <row r="65" spans="1:5" ht="15">
      <c r="A65" s="102" t="s">
        <v>31</v>
      </c>
      <c r="B65" s="103"/>
      <c r="C65" s="103"/>
      <c r="D65" s="103"/>
      <c r="E65" s="104"/>
    </row>
    <row r="66" spans="1:5" ht="15.75" thickBot="1">
      <c r="A66" s="83" t="s">
        <v>59</v>
      </c>
      <c r="B66" s="84"/>
      <c r="C66" s="84"/>
      <c r="D66" s="84"/>
      <c r="E66" s="85"/>
    </row>
    <row r="67" spans="1:5" ht="15.75" thickBot="1">
      <c r="A67" s="2"/>
      <c r="B67" s="76" t="s">
        <v>8</v>
      </c>
      <c r="C67" s="77"/>
      <c r="D67" s="8" t="s">
        <v>21</v>
      </c>
      <c r="E67" s="8"/>
    </row>
    <row r="68" spans="1:5" ht="15.75" thickBot="1">
      <c r="A68" s="3" t="s">
        <v>43</v>
      </c>
      <c r="B68" s="78" t="s">
        <v>55</v>
      </c>
      <c r="C68" s="79"/>
      <c r="D68" s="10" t="s">
        <v>22</v>
      </c>
      <c r="E68" s="9"/>
    </row>
    <row r="69" spans="1:5" ht="15.75" thickBot="1">
      <c r="A69" s="4" t="s">
        <v>9</v>
      </c>
      <c r="B69" s="80">
        <v>1</v>
      </c>
      <c r="C69" s="81"/>
      <c r="D69" s="10" t="s">
        <v>23</v>
      </c>
      <c r="E69" s="9"/>
    </row>
    <row r="70" spans="1:5" ht="15.75" thickBot="1">
      <c r="A70" s="4" t="s">
        <v>30</v>
      </c>
      <c r="B70" s="91" t="s">
        <v>60</v>
      </c>
      <c r="C70" s="90"/>
      <c r="D70" s="10" t="s">
        <v>24</v>
      </c>
      <c r="E70" s="9"/>
    </row>
    <row r="71" spans="1:5" ht="15.75" thickBot="1">
      <c r="A71" s="72" t="s">
        <v>10</v>
      </c>
      <c r="B71" s="5" t="s">
        <v>11</v>
      </c>
      <c r="C71" s="6" t="s">
        <v>34</v>
      </c>
      <c r="D71" s="74"/>
      <c r="E71" s="75"/>
    </row>
    <row r="72" spans="1:5" ht="26.25" thickBot="1">
      <c r="A72" s="73"/>
      <c r="B72" s="5" t="s">
        <v>12</v>
      </c>
      <c r="C72" s="32" t="s">
        <v>61</v>
      </c>
      <c r="D72" s="66"/>
      <c r="E72" s="67"/>
    </row>
    <row r="73" spans="1:5" ht="15.75" thickBot="1">
      <c r="A73" s="73"/>
      <c r="B73" s="5" t="s">
        <v>13</v>
      </c>
      <c r="C73" s="6" t="s">
        <v>62</v>
      </c>
      <c r="D73" s="66"/>
      <c r="E73" s="67"/>
    </row>
    <row r="74" spans="1:5" ht="39" thickBot="1">
      <c r="A74" s="73"/>
      <c r="B74" s="5" t="s">
        <v>14</v>
      </c>
      <c r="C74" s="6" t="s">
        <v>63</v>
      </c>
      <c r="D74" s="66"/>
      <c r="E74" s="67"/>
    </row>
    <row r="75" spans="1:5" s="19" customFormat="1" ht="15.75" thickBot="1">
      <c r="A75" s="73"/>
      <c r="B75" s="5" t="s">
        <v>15</v>
      </c>
      <c r="C75" s="6" t="s">
        <v>35</v>
      </c>
      <c r="D75" s="66"/>
      <c r="E75" s="67"/>
    </row>
    <row r="76" spans="1:5" ht="26.25" thickBot="1">
      <c r="A76" s="73"/>
      <c r="B76" s="5" t="s">
        <v>16</v>
      </c>
      <c r="C76" s="6" t="s">
        <v>64</v>
      </c>
      <c r="D76" s="66"/>
      <c r="E76" s="67"/>
    </row>
    <row r="77" spans="1:5" ht="26.25" thickBot="1">
      <c r="A77" s="73"/>
      <c r="B77" s="5" t="s">
        <v>17</v>
      </c>
      <c r="C77" s="6" t="s">
        <v>65</v>
      </c>
      <c r="D77" s="66"/>
      <c r="E77" s="67"/>
    </row>
    <row r="78" spans="1:5" ht="15.75" thickBot="1">
      <c r="A78" s="73"/>
      <c r="B78" s="5" t="s">
        <v>18</v>
      </c>
      <c r="C78" s="6" t="s">
        <v>46</v>
      </c>
      <c r="D78" s="66"/>
      <c r="E78" s="67"/>
    </row>
    <row r="79" spans="1:5" ht="77.25" thickBot="1">
      <c r="A79" s="4" t="s">
        <v>19</v>
      </c>
      <c r="B79" s="5" t="s">
        <v>66</v>
      </c>
      <c r="C79" s="6" t="s">
        <v>36</v>
      </c>
      <c r="D79" s="66"/>
      <c r="E79" s="67"/>
    </row>
    <row r="81" spans="1:5" ht="15.75" thickBot="1">
      <c r="A81" s="28"/>
      <c r="B81" s="28"/>
      <c r="C81" s="28"/>
      <c r="D81" s="29"/>
      <c r="E81" s="29"/>
    </row>
    <row r="82" spans="1:5" ht="15.75" thickBot="1">
      <c r="A82" s="30"/>
      <c r="B82" s="116" t="s">
        <v>8</v>
      </c>
      <c r="C82" s="117"/>
      <c r="D82" s="31" t="s">
        <v>21</v>
      </c>
      <c r="E82" s="31"/>
    </row>
    <row r="83" spans="1:5" ht="15.75" thickBot="1">
      <c r="A83" s="3" t="s">
        <v>38</v>
      </c>
      <c r="B83" s="78" t="s">
        <v>54</v>
      </c>
      <c r="C83" s="79"/>
      <c r="D83" s="10" t="s">
        <v>22</v>
      </c>
      <c r="E83" s="9"/>
    </row>
    <row r="84" spans="1:5" ht="15.75" thickBot="1">
      <c r="A84" s="4" t="s">
        <v>9</v>
      </c>
      <c r="B84" s="80">
        <v>1</v>
      </c>
      <c r="C84" s="90"/>
      <c r="D84" s="12" t="s">
        <v>23</v>
      </c>
      <c r="E84" s="9"/>
    </row>
    <row r="85" spans="1:5" ht="26.25" thickBot="1">
      <c r="A85" s="4" t="s">
        <v>30</v>
      </c>
      <c r="B85" s="114" t="s">
        <v>67</v>
      </c>
      <c r="C85" s="115"/>
      <c r="D85" s="10" t="s">
        <v>37</v>
      </c>
      <c r="E85" s="13"/>
    </row>
    <row r="86" spans="1:5" ht="15.75" thickBot="1">
      <c r="A86" s="72" t="s">
        <v>10</v>
      </c>
      <c r="B86" s="5" t="s">
        <v>39</v>
      </c>
      <c r="C86" s="6" t="s">
        <v>47</v>
      </c>
      <c r="D86" s="66"/>
      <c r="E86" s="67"/>
    </row>
    <row r="87" spans="1:5" ht="77.25" thickBot="1">
      <c r="A87" s="73"/>
      <c r="B87" s="5" t="s">
        <v>42</v>
      </c>
      <c r="C87" s="6" t="s">
        <v>174</v>
      </c>
      <c r="D87" s="66"/>
      <c r="E87" s="67"/>
    </row>
    <row r="88" spans="1:5" ht="15.75" thickBot="1">
      <c r="A88" s="73"/>
      <c r="B88" s="5" t="s">
        <v>44</v>
      </c>
      <c r="C88" s="6" t="s">
        <v>48</v>
      </c>
      <c r="D88" s="20"/>
      <c r="E88" s="21"/>
    </row>
    <row r="89" spans="1:5" ht="15.75" thickBot="1">
      <c r="A89" s="73"/>
      <c r="B89" s="5" t="s">
        <v>52</v>
      </c>
      <c r="C89" s="6" t="s">
        <v>53</v>
      </c>
      <c r="D89" s="20"/>
      <c r="E89" s="21"/>
    </row>
    <row r="90" spans="1:5" ht="64.5" thickBot="1">
      <c r="A90" s="73"/>
      <c r="B90" s="5" t="s">
        <v>41</v>
      </c>
      <c r="C90" s="6" t="s">
        <v>173</v>
      </c>
      <c r="D90" s="20"/>
      <c r="E90" s="21"/>
    </row>
    <row r="91" spans="1:5" ht="64.5" thickBot="1">
      <c r="A91" s="73"/>
      <c r="B91" s="5" t="s">
        <v>51</v>
      </c>
      <c r="C91" s="6" t="s">
        <v>175</v>
      </c>
      <c r="D91" s="66"/>
      <c r="E91" s="67"/>
    </row>
    <row r="92" spans="1:5" ht="64.5" thickBot="1">
      <c r="A92" s="73"/>
      <c r="B92" s="5" t="s">
        <v>45</v>
      </c>
      <c r="C92" s="6" t="s">
        <v>68</v>
      </c>
      <c r="D92" s="20"/>
      <c r="E92" s="21"/>
    </row>
    <row r="93" spans="1:5" ht="26.25" thickBot="1">
      <c r="A93" s="73"/>
      <c r="B93" s="5" t="s">
        <v>40</v>
      </c>
      <c r="C93" s="6" t="s">
        <v>69</v>
      </c>
      <c r="D93" s="66"/>
      <c r="E93" s="67"/>
    </row>
    <row r="94" spans="1:5" ht="51.75" thickBot="1">
      <c r="A94" s="73"/>
      <c r="B94" s="5" t="s">
        <v>49</v>
      </c>
      <c r="C94" s="6" t="s">
        <v>70</v>
      </c>
      <c r="D94" s="66"/>
      <c r="E94" s="67"/>
    </row>
    <row r="95" spans="1:5" ht="15.75" thickBot="1">
      <c r="A95" s="4" t="s">
        <v>19</v>
      </c>
      <c r="B95" s="5" t="s">
        <v>50</v>
      </c>
      <c r="C95" s="6" t="s">
        <v>20</v>
      </c>
      <c r="D95" s="66"/>
      <c r="E95" s="67"/>
    </row>
    <row r="96" spans="1:5" ht="15.75" thickBot="1">
      <c r="A96" s="4"/>
      <c r="B96" s="5"/>
      <c r="C96" s="7"/>
      <c r="D96" s="66"/>
      <c r="E96" s="67"/>
    </row>
    <row r="98" spans="1:5" ht="15.75" thickBot="1">
      <c r="A98" s="86" t="s">
        <v>79</v>
      </c>
      <c r="B98" s="87"/>
      <c r="C98" s="87"/>
      <c r="D98" s="87"/>
      <c r="E98" s="88"/>
    </row>
    <row r="99" spans="1:5" ht="15.75" thickBot="1">
      <c r="A99" s="2"/>
      <c r="B99" s="76" t="s">
        <v>8</v>
      </c>
      <c r="C99" s="77"/>
      <c r="D99" s="8" t="s">
        <v>21</v>
      </c>
      <c r="E99" s="8"/>
    </row>
    <row r="100" spans="1:5" ht="15.75" thickBot="1">
      <c r="A100" s="3" t="s">
        <v>43</v>
      </c>
      <c r="B100" s="78" t="s">
        <v>78</v>
      </c>
      <c r="C100" s="79"/>
      <c r="D100" s="10" t="s">
        <v>22</v>
      </c>
      <c r="E100" s="9"/>
    </row>
    <row r="101" spans="1:5" ht="15.75" thickBot="1">
      <c r="A101" s="4" t="s">
        <v>9</v>
      </c>
      <c r="B101" s="78">
        <v>3</v>
      </c>
      <c r="C101" s="89"/>
      <c r="D101" s="10" t="s">
        <v>23</v>
      </c>
      <c r="E101" s="9"/>
    </row>
    <row r="102" spans="1:5" ht="15.75" thickBot="1">
      <c r="A102" s="4" t="s">
        <v>30</v>
      </c>
      <c r="B102" s="91" t="s">
        <v>71</v>
      </c>
      <c r="C102" s="90"/>
      <c r="D102" s="10" t="s">
        <v>24</v>
      </c>
      <c r="E102" s="9"/>
    </row>
    <row r="103" spans="1:5" ht="15.75" thickBot="1">
      <c r="A103" s="72" t="s">
        <v>10</v>
      </c>
      <c r="B103" s="5" t="s">
        <v>11</v>
      </c>
      <c r="C103" s="6" t="s">
        <v>34</v>
      </c>
      <c r="D103" s="74"/>
      <c r="E103" s="75"/>
    </row>
    <row r="104" spans="1:5" ht="26.25" thickBot="1">
      <c r="A104" s="73"/>
      <c r="B104" s="5" t="s">
        <v>12</v>
      </c>
      <c r="C104" s="61" t="s">
        <v>170</v>
      </c>
      <c r="D104" s="66"/>
      <c r="E104" s="67"/>
    </row>
    <row r="105" spans="1:5" ht="15.75" thickBot="1">
      <c r="A105" s="73"/>
      <c r="B105" s="5" t="s">
        <v>13</v>
      </c>
      <c r="C105" s="62" t="s">
        <v>72</v>
      </c>
      <c r="D105" s="82"/>
      <c r="E105" s="67"/>
    </row>
    <row r="106" spans="1:5" ht="15.75" thickBot="1">
      <c r="A106" s="73"/>
      <c r="B106" s="5" t="s">
        <v>14</v>
      </c>
      <c r="C106" s="62" t="s">
        <v>73</v>
      </c>
      <c r="D106" s="82"/>
      <c r="E106" s="67"/>
    </row>
    <row r="107" spans="1:5" ht="15.75" thickBot="1">
      <c r="A107" s="73"/>
      <c r="B107" s="5" t="s">
        <v>15</v>
      </c>
      <c r="C107" s="63"/>
      <c r="D107" s="82"/>
      <c r="E107" s="67"/>
    </row>
    <row r="108" spans="1:5" ht="15.75" thickBot="1">
      <c r="A108" s="73"/>
      <c r="B108" s="5" t="s">
        <v>16</v>
      </c>
      <c r="C108" s="62" t="s">
        <v>171</v>
      </c>
      <c r="D108" s="82"/>
      <c r="E108" s="67"/>
    </row>
    <row r="109" spans="1:5" ht="15.75" thickBot="1">
      <c r="A109" s="73"/>
      <c r="B109" s="5" t="s">
        <v>17</v>
      </c>
      <c r="C109" s="64" t="s">
        <v>74</v>
      </c>
      <c r="D109" s="82"/>
      <c r="E109" s="67"/>
    </row>
    <row r="110" spans="1:5" ht="15.75" thickBot="1">
      <c r="A110" s="73"/>
      <c r="B110" s="5" t="s">
        <v>75</v>
      </c>
      <c r="C110" s="63" t="s">
        <v>20</v>
      </c>
      <c r="D110" s="60"/>
      <c r="E110" s="21"/>
    </row>
    <row r="111" spans="1:5" ht="15.75" thickBot="1">
      <c r="A111" s="73"/>
      <c r="B111" s="5" t="s">
        <v>18</v>
      </c>
      <c r="C111" s="63" t="s">
        <v>172</v>
      </c>
      <c r="D111" s="82"/>
      <c r="E111" s="67"/>
    </row>
    <row r="112" spans="1:5" ht="45.75" thickBot="1">
      <c r="A112" s="4" t="s">
        <v>19</v>
      </c>
      <c r="B112" s="5" t="s">
        <v>76</v>
      </c>
      <c r="C112" s="65" t="s">
        <v>77</v>
      </c>
      <c r="D112" s="82"/>
      <c r="E112" s="67"/>
    </row>
    <row r="114" spans="1:5" ht="15.75" thickBot="1">
      <c r="A114" s="83" t="s">
        <v>80</v>
      </c>
      <c r="B114" s="84"/>
      <c r="C114" s="84"/>
      <c r="D114" s="84"/>
      <c r="E114" s="85"/>
    </row>
    <row r="115" spans="1:5" ht="15.75" thickBot="1">
      <c r="A115" s="2"/>
      <c r="B115" s="76" t="s">
        <v>8</v>
      </c>
      <c r="C115" s="77"/>
      <c r="D115" s="8" t="s">
        <v>21</v>
      </c>
      <c r="E115" s="8"/>
    </row>
    <row r="116" spans="1:5" ht="15.75" thickBot="1">
      <c r="A116" s="3" t="s">
        <v>83</v>
      </c>
      <c r="B116" s="78" t="s">
        <v>92</v>
      </c>
      <c r="C116" s="79"/>
      <c r="D116" s="10" t="s">
        <v>22</v>
      </c>
      <c r="E116" s="9"/>
    </row>
    <row r="117" spans="1:5" ht="15.75" thickBot="1">
      <c r="A117" s="4" t="s">
        <v>9</v>
      </c>
      <c r="B117" s="80">
        <v>29</v>
      </c>
      <c r="C117" s="81"/>
      <c r="D117" s="10" t="s">
        <v>23</v>
      </c>
      <c r="E117" s="9"/>
    </row>
    <row r="118" spans="1:5" ht="15.75" thickBot="1">
      <c r="A118" s="4" t="s">
        <v>30</v>
      </c>
      <c r="B118" s="70">
        <v>15867.76</v>
      </c>
      <c r="C118" s="71"/>
      <c r="D118" s="10" t="s">
        <v>24</v>
      </c>
      <c r="E118" s="9"/>
    </row>
    <row r="119" spans="1:5" ht="15.75" thickBot="1">
      <c r="A119" s="72" t="s">
        <v>10</v>
      </c>
      <c r="B119" s="5" t="s">
        <v>82</v>
      </c>
      <c r="C119" s="6" t="s">
        <v>83</v>
      </c>
      <c r="D119" s="74"/>
      <c r="E119" s="75"/>
    </row>
    <row r="120" spans="1:5" ht="26.25" thickBot="1">
      <c r="A120" s="73"/>
      <c r="B120" s="5" t="s">
        <v>12</v>
      </c>
      <c r="C120" s="6" t="s">
        <v>162</v>
      </c>
      <c r="D120" s="66"/>
      <c r="E120" s="67"/>
    </row>
    <row r="121" spans="1:5" ht="15.75" thickBot="1">
      <c r="A121" s="73"/>
      <c r="B121" s="5" t="s">
        <v>13</v>
      </c>
      <c r="C121" s="6" t="s">
        <v>84</v>
      </c>
      <c r="D121" s="66"/>
      <c r="E121" s="67"/>
    </row>
    <row r="122" spans="1:5" ht="15.75" thickBot="1">
      <c r="A122" s="73"/>
      <c r="B122" s="5" t="s">
        <v>14</v>
      </c>
      <c r="C122" s="6" t="s">
        <v>85</v>
      </c>
      <c r="D122" s="66"/>
      <c r="E122" s="67"/>
    </row>
    <row r="123" spans="1:5" ht="15.75" thickBot="1">
      <c r="A123" s="73"/>
      <c r="B123" s="5" t="s">
        <v>15</v>
      </c>
      <c r="C123" s="6" t="s">
        <v>86</v>
      </c>
      <c r="D123" s="66"/>
      <c r="E123" s="67"/>
    </row>
    <row r="124" spans="1:5" ht="15.75" thickBot="1">
      <c r="A124" s="73"/>
      <c r="B124" s="5" t="s">
        <v>16</v>
      </c>
      <c r="C124" s="6" t="s">
        <v>36</v>
      </c>
      <c r="D124" s="66"/>
      <c r="E124" s="67"/>
    </row>
    <row r="125" spans="1:5" ht="15.75" thickBot="1">
      <c r="A125" s="73"/>
      <c r="B125" s="5" t="s">
        <v>87</v>
      </c>
      <c r="C125" s="6" t="s">
        <v>88</v>
      </c>
      <c r="D125" s="66"/>
      <c r="E125" s="67"/>
    </row>
    <row r="126" spans="1:5" ht="15.75" thickBot="1">
      <c r="A126" s="73"/>
      <c r="B126" s="5" t="s">
        <v>18</v>
      </c>
      <c r="C126" s="6" t="s">
        <v>89</v>
      </c>
      <c r="D126" s="66"/>
      <c r="E126" s="67"/>
    </row>
    <row r="127" spans="1:5" ht="26.25" thickBot="1">
      <c r="A127" s="35"/>
      <c r="B127" s="5" t="s">
        <v>19</v>
      </c>
      <c r="C127" s="6" t="s">
        <v>176</v>
      </c>
      <c r="D127" s="20"/>
      <c r="E127" s="21"/>
    </row>
    <row r="128" spans="1:5" ht="15.75" thickBot="1">
      <c r="A128" s="4"/>
      <c r="B128" s="5" t="s">
        <v>90</v>
      </c>
      <c r="C128" s="6" t="s">
        <v>91</v>
      </c>
      <c r="D128" s="66"/>
      <c r="E128" s="67"/>
    </row>
    <row r="130" spans="1:5" ht="15.75" thickBot="1">
      <c r="A130" s="118" t="s">
        <v>94</v>
      </c>
      <c r="B130" s="119"/>
      <c r="C130" s="119"/>
      <c r="D130" s="119"/>
      <c r="E130" s="120"/>
    </row>
    <row r="131" spans="1:5" ht="15.75" thickBot="1">
      <c r="A131" s="2"/>
      <c r="B131" s="76" t="s">
        <v>8</v>
      </c>
      <c r="C131" s="77"/>
      <c r="D131" s="8" t="s">
        <v>21</v>
      </c>
      <c r="E131" s="8"/>
    </row>
    <row r="132" spans="1:5" ht="15.75" thickBot="1">
      <c r="A132" s="3" t="s">
        <v>81</v>
      </c>
      <c r="B132" s="78" t="s">
        <v>95</v>
      </c>
      <c r="C132" s="79"/>
      <c r="D132" s="10" t="s">
        <v>22</v>
      </c>
      <c r="E132" s="9"/>
    </row>
    <row r="133" spans="1:5" ht="15.75" thickBot="1">
      <c r="A133" s="4" t="s">
        <v>9</v>
      </c>
      <c r="B133" s="80">
        <v>1</v>
      </c>
      <c r="C133" s="81"/>
      <c r="D133" s="10" t="s">
        <v>23</v>
      </c>
      <c r="E133" s="9"/>
    </row>
    <row r="134" spans="1:5" ht="15.75" thickBot="1">
      <c r="A134" s="4" t="s">
        <v>30</v>
      </c>
      <c r="B134" s="70" t="s">
        <v>106</v>
      </c>
      <c r="C134" s="71"/>
      <c r="D134" s="10" t="s">
        <v>24</v>
      </c>
      <c r="E134" s="9"/>
    </row>
    <row r="135" spans="1:5" ht="15.75" thickBot="1">
      <c r="A135" s="72" t="s">
        <v>10</v>
      </c>
      <c r="B135" s="5" t="s">
        <v>97</v>
      </c>
      <c r="C135" s="6" t="s">
        <v>98</v>
      </c>
      <c r="D135" s="74"/>
      <c r="E135" s="75"/>
    </row>
    <row r="136" spans="1:5" ht="15.75" thickBot="1">
      <c r="A136" s="73"/>
      <c r="B136" s="5" t="s">
        <v>100</v>
      </c>
      <c r="C136" s="6" t="s">
        <v>101</v>
      </c>
      <c r="D136" s="66"/>
      <c r="E136" s="67"/>
    </row>
    <row r="137" spans="1:5" ht="15.75" thickBot="1">
      <c r="A137" s="73"/>
      <c r="B137" s="5" t="s">
        <v>102</v>
      </c>
      <c r="C137" s="6" t="s">
        <v>163</v>
      </c>
      <c r="D137" s="66"/>
      <c r="E137" s="67"/>
    </row>
    <row r="138" spans="1:5" ht="15.75" thickBot="1">
      <c r="A138" s="73"/>
      <c r="B138" s="5" t="s">
        <v>103</v>
      </c>
      <c r="C138" s="6" t="s">
        <v>104</v>
      </c>
      <c r="D138" s="66"/>
      <c r="E138" s="67"/>
    </row>
    <row r="139" spans="1:5" ht="15.75" thickBot="1">
      <c r="A139" s="73"/>
      <c r="B139" s="5" t="s">
        <v>99</v>
      </c>
      <c r="C139" s="51" t="s">
        <v>164</v>
      </c>
      <c r="D139" s="66"/>
      <c r="E139" s="67"/>
    </row>
    <row r="140" spans="1:5" ht="15.75" thickBot="1">
      <c r="A140" s="73"/>
      <c r="B140" s="5" t="s">
        <v>105</v>
      </c>
      <c r="C140" s="6" t="s">
        <v>36</v>
      </c>
      <c r="D140" s="66"/>
      <c r="E140" s="67"/>
    </row>
    <row r="141" spans="1:5" ht="15.75" thickBot="1">
      <c r="A141" s="4"/>
      <c r="B141" s="5" t="s">
        <v>90</v>
      </c>
      <c r="C141" s="6" t="s">
        <v>91</v>
      </c>
      <c r="D141" s="66"/>
      <c r="E141" s="67"/>
    </row>
    <row r="143" spans="1:5" ht="15.75" thickBot="1">
      <c r="A143" s="68" t="s">
        <v>161</v>
      </c>
      <c r="B143" s="68"/>
      <c r="C143" s="68"/>
      <c r="D143" s="68"/>
      <c r="E143" s="68"/>
    </row>
    <row r="144" spans="1:5" ht="15.75" thickBot="1">
      <c r="A144" s="2"/>
      <c r="B144" s="76" t="s">
        <v>8</v>
      </c>
      <c r="C144" s="77"/>
      <c r="D144" s="8" t="s">
        <v>21</v>
      </c>
      <c r="E144" s="8"/>
    </row>
    <row r="145" spans="1:5" ht="15.75" thickBot="1">
      <c r="A145" s="3" t="s">
        <v>111</v>
      </c>
      <c r="B145" s="78" t="s">
        <v>114</v>
      </c>
      <c r="C145" s="79"/>
      <c r="D145" s="10" t="s">
        <v>22</v>
      </c>
      <c r="E145" s="9"/>
    </row>
    <row r="146" spans="1:5" ht="15.75" thickBot="1">
      <c r="A146" s="4" t="s">
        <v>9</v>
      </c>
      <c r="B146" s="80">
        <v>3</v>
      </c>
      <c r="C146" s="81"/>
      <c r="D146" s="10" t="s">
        <v>23</v>
      </c>
      <c r="E146" s="9"/>
    </row>
    <row r="147" spans="1:5" ht="15.75" thickBot="1">
      <c r="A147" s="4" t="s">
        <v>30</v>
      </c>
      <c r="B147" s="70" t="s">
        <v>112</v>
      </c>
      <c r="C147" s="71"/>
      <c r="D147" s="10" t="s">
        <v>24</v>
      </c>
      <c r="E147" s="9"/>
    </row>
    <row r="148" spans="1:5" ht="15.75" thickBot="1">
      <c r="A148" s="72" t="s">
        <v>10</v>
      </c>
      <c r="B148" s="5" t="s">
        <v>123</v>
      </c>
      <c r="C148" s="6" t="s">
        <v>124</v>
      </c>
      <c r="D148" s="74"/>
      <c r="E148" s="75"/>
    </row>
    <row r="149" spans="1:5" ht="15.75" thickBot="1">
      <c r="A149" s="73"/>
      <c r="B149" s="5" t="s">
        <v>113</v>
      </c>
      <c r="C149" s="6" t="s">
        <v>36</v>
      </c>
      <c r="D149" s="66"/>
      <c r="E149" s="67"/>
    </row>
    <row r="150" spans="1:5" ht="15.75" thickBot="1">
      <c r="A150" s="73"/>
      <c r="B150" s="5" t="s">
        <v>121</v>
      </c>
      <c r="C150" s="6" t="s">
        <v>122</v>
      </c>
      <c r="D150" s="66"/>
      <c r="E150" s="67"/>
    </row>
    <row r="151" spans="1:5" ht="15.75" thickBot="1">
      <c r="A151" s="4"/>
      <c r="B151" s="5" t="s">
        <v>90</v>
      </c>
      <c r="C151" s="6" t="s">
        <v>36</v>
      </c>
      <c r="D151" s="66"/>
      <c r="E151" s="67"/>
    </row>
    <row r="152" ht="15.75" thickBot="1"/>
    <row r="153" spans="1:5" ht="15.75" thickBot="1">
      <c r="A153" s="2"/>
      <c r="B153" s="76" t="s">
        <v>8</v>
      </c>
      <c r="C153" s="77"/>
      <c r="D153" s="8" t="s">
        <v>21</v>
      </c>
      <c r="E153" s="8"/>
    </row>
    <row r="154" spans="1:5" ht="15.75" thickBot="1">
      <c r="A154" s="3" t="s">
        <v>107</v>
      </c>
      <c r="B154" s="78" t="s">
        <v>115</v>
      </c>
      <c r="C154" s="79"/>
      <c r="D154" s="10" t="s">
        <v>22</v>
      </c>
      <c r="E154" s="9"/>
    </row>
    <row r="155" spans="1:5" ht="15.75" thickBot="1">
      <c r="A155" s="4" t="s">
        <v>9</v>
      </c>
      <c r="B155" s="80">
        <v>3</v>
      </c>
      <c r="C155" s="81"/>
      <c r="D155" s="10" t="s">
        <v>23</v>
      </c>
      <c r="E155" s="9"/>
    </row>
    <row r="156" spans="1:5" ht="15.75" thickBot="1">
      <c r="A156" s="4" t="s">
        <v>30</v>
      </c>
      <c r="B156" s="70" t="s">
        <v>118</v>
      </c>
      <c r="C156" s="71"/>
      <c r="D156" s="10" t="s">
        <v>24</v>
      </c>
      <c r="E156" s="9"/>
    </row>
    <row r="157" spans="1:5" ht="39" thickBot="1">
      <c r="A157" s="72" t="s">
        <v>10</v>
      </c>
      <c r="B157" s="5" t="s">
        <v>119</v>
      </c>
      <c r="C157" s="6" t="s">
        <v>36</v>
      </c>
      <c r="D157" s="74"/>
      <c r="E157" s="75"/>
    </row>
    <row r="158" spans="1:5" ht="15.75" thickBot="1">
      <c r="A158" s="73"/>
      <c r="B158" s="5" t="s">
        <v>108</v>
      </c>
      <c r="C158" s="6" t="s">
        <v>36</v>
      </c>
      <c r="D158" s="66"/>
      <c r="E158" s="67"/>
    </row>
    <row r="159" spans="1:5" ht="26.25" thickBot="1">
      <c r="A159" s="73"/>
      <c r="B159" s="5" t="s">
        <v>120</v>
      </c>
      <c r="C159" s="6" t="s">
        <v>36</v>
      </c>
      <c r="D159" s="66"/>
      <c r="E159" s="67"/>
    </row>
    <row r="160" spans="1:5" ht="39" thickBot="1">
      <c r="A160" s="73"/>
      <c r="B160" s="5" t="s">
        <v>109</v>
      </c>
      <c r="C160" s="6" t="s">
        <v>36</v>
      </c>
      <c r="D160" s="66"/>
      <c r="E160" s="67"/>
    </row>
    <row r="161" spans="1:5" ht="39" thickBot="1">
      <c r="A161" s="73"/>
      <c r="B161" s="5" t="s">
        <v>110</v>
      </c>
      <c r="C161" s="43" t="s">
        <v>36</v>
      </c>
      <c r="D161" s="66"/>
      <c r="E161" s="67"/>
    </row>
    <row r="162" spans="1:5" ht="15.75" thickBot="1">
      <c r="A162" s="4"/>
      <c r="B162" s="5" t="s">
        <v>90</v>
      </c>
      <c r="C162" s="6" t="s">
        <v>36</v>
      </c>
      <c r="D162" s="66"/>
      <c r="E162" s="67"/>
    </row>
    <row r="163" ht="15.75" thickBot="1"/>
    <row r="164" spans="1:5" ht="15.75" thickBot="1">
      <c r="A164" s="2"/>
      <c r="B164" s="76" t="s">
        <v>8</v>
      </c>
      <c r="C164" s="77"/>
      <c r="D164" s="8" t="s">
        <v>21</v>
      </c>
      <c r="E164" s="8"/>
    </row>
    <row r="165" spans="1:5" ht="15.75" thickBot="1">
      <c r="A165" s="3" t="s">
        <v>125</v>
      </c>
      <c r="B165" s="78" t="s">
        <v>116</v>
      </c>
      <c r="C165" s="79"/>
      <c r="D165" s="10" t="s">
        <v>22</v>
      </c>
      <c r="E165" s="9"/>
    </row>
    <row r="166" spans="1:5" ht="15.75" thickBot="1">
      <c r="A166" s="4" t="s">
        <v>9</v>
      </c>
      <c r="B166" s="80" t="s">
        <v>127</v>
      </c>
      <c r="C166" s="81"/>
      <c r="D166" s="10" t="s">
        <v>23</v>
      </c>
      <c r="E166" s="9"/>
    </row>
    <row r="167" spans="1:5" ht="15.75" thickBot="1">
      <c r="A167" s="4" t="s">
        <v>30</v>
      </c>
      <c r="B167" s="70" t="s">
        <v>128</v>
      </c>
      <c r="C167" s="71"/>
      <c r="D167" s="10" t="s">
        <v>24</v>
      </c>
      <c r="E167" s="9"/>
    </row>
    <row r="168" spans="1:5" ht="15.75" thickBot="1">
      <c r="A168" s="72" t="s">
        <v>10</v>
      </c>
      <c r="B168" s="5" t="s">
        <v>129</v>
      </c>
      <c r="C168" s="6" t="s">
        <v>36</v>
      </c>
      <c r="D168" s="74"/>
      <c r="E168" s="75"/>
    </row>
    <row r="169" spans="1:5" ht="15.75" thickBot="1">
      <c r="A169" s="73"/>
      <c r="B169" s="5" t="s">
        <v>113</v>
      </c>
      <c r="C169" s="6" t="s">
        <v>36</v>
      </c>
      <c r="D169" s="66"/>
      <c r="E169" s="67"/>
    </row>
    <row r="170" spans="1:5" ht="26.25" thickBot="1">
      <c r="A170" s="73"/>
      <c r="B170" s="5" t="s">
        <v>130</v>
      </c>
      <c r="C170" s="6" t="s">
        <v>36</v>
      </c>
      <c r="D170" s="66"/>
      <c r="E170" s="67"/>
    </row>
    <row r="171" spans="1:5" ht="15.75" thickBot="1">
      <c r="A171" s="73"/>
      <c r="B171" s="5" t="s">
        <v>121</v>
      </c>
      <c r="C171" s="6" t="s">
        <v>131</v>
      </c>
      <c r="D171" s="66"/>
      <c r="E171" s="67"/>
    </row>
    <row r="172" spans="1:5" ht="39" thickBot="1">
      <c r="A172" s="73"/>
      <c r="B172" s="5" t="s">
        <v>123</v>
      </c>
      <c r="C172" s="43" t="s">
        <v>126</v>
      </c>
      <c r="D172" s="66"/>
      <c r="E172" s="67"/>
    </row>
    <row r="173" spans="1:5" ht="15.75" thickBot="1">
      <c r="A173" s="4"/>
      <c r="B173" s="5" t="s">
        <v>90</v>
      </c>
      <c r="C173" s="6" t="s">
        <v>36</v>
      </c>
      <c r="D173" s="66"/>
      <c r="E173" s="67"/>
    </row>
    <row r="174" ht="15.75" thickBot="1"/>
    <row r="175" spans="1:5" ht="15.75" thickBot="1">
      <c r="A175" s="2"/>
      <c r="B175" s="76" t="s">
        <v>8</v>
      </c>
      <c r="C175" s="77"/>
      <c r="D175" s="8" t="s">
        <v>21</v>
      </c>
      <c r="E175" s="8"/>
    </row>
    <row r="176" spans="1:5" ht="15.75" thickBot="1">
      <c r="A176" s="3" t="s">
        <v>132</v>
      </c>
      <c r="B176" s="78" t="s">
        <v>117</v>
      </c>
      <c r="C176" s="79"/>
      <c r="D176" s="10" t="s">
        <v>22</v>
      </c>
      <c r="E176" s="9"/>
    </row>
    <row r="177" spans="1:5" ht="15.75" thickBot="1">
      <c r="A177" s="4" t="s">
        <v>9</v>
      </c>
      <c r="B177" s="80">
        <v>1</v>
      </c>
      <c r="C177" s="81"/>
      <c r="D177" s="10" t="s">
        <v>23</v>
      </c>
      <c r="E177" s="9"/>
    </row>
    <row r="178" spans="1:5" ht="15.75" thickBot="1">
      <c r="A178" s="4" t="s">
        <v>30</v>
      </c>
      <c r="B178" s="70">
        <v>832.5</v>
      </c>
      <c r="C178" s="71"/>
      <c r="D178" s="10" t="s">
        <v>24</v>
      </c>
      <c r="E178" s="9"/>
    </row>
    <row r="179" spans="1:5" ht="51.75" thickBot="1">
      <c r="A179" s="72" t="s">
        <v>10</v>
      </c>
      <c r="B179" s="5" t="s">
        <v>133</v>
      </c>
      <c r="C179" s="6" t="s">
        <v>36</v>
      </c>
      <c r="D179" s="74"/>
      <c r="E179" s="75"/>
    </row>
    <row r="180" spans="1:5" ht="15.75" thickBot="1">
      <c r="A180" s="73"/>
      <c r="B180" s="5" t="s">
        <v>134</v>
      </c>
      <c r="C180" s="6" t="s">
        <v>36</v>
      </c>
      <c r="D180" s="66"/>
      <c r="E180" s="67"/>
    </row>
    <row r="181" spans="1:5" ht="15.75" thickBot="1">
      <c r="A181" s="73"/>
      <c r="B181" s="5" t="s">
        <v>135</v>
      </c>
      <c r="C181" s="6" t="s">
        <v>36</v>
      </c>
      <c r="D181" s="66"/>
      <c r="E181" s="67"/>
    </row>
    <row r="182" spans="1:5" ht="15.75" thickBot="1">
      <c r="A182" s="73"/>
      <c r="B182" s="5" t="s">
        <v>136</v>
      </c>
      <c r="C182" s="6" t="s">
        <v>36</v>
      </c>
      <c r="D182" s="66"/>
      <c r="E182" s="67"/>
    </row>
    <row r="183" spans="1:5" ht="15.75" thickBot="1">
      <c r="A183" s="73"/>
      <c r="B183" s="5" t="s">
        <v>137</v>
      </c>
      <c r="C183" s="43" t="s">
        <v>36</v>
      </c>
      <c r="D183" s="66"/>
      <c r="E183" s="67"/>
    </row>
    <row r="184" spans="1:5" ht="15.75" thickBot="1">
      <c r="A184" s="4"/>
      <c r="B184" s="5" t="s">
        <v>90</v>
      </c>
      <c r="C184" s="6" t="s">
        <v>36</v>
      </c>
      <c r="D184" s="66"/>
      <c r="E184" s="67"/>
    </row>
    <row r="186" spans="1:5" ht="15.75" thickBot="1">
      <c r="A186" s="68" t="s">
        <v>159</v>
      </c>
      <c r="B186" s="68"/>
      <c r="C186" s="68"/>
      <c r="D186" s="68"/>
      <c r="E186" s="68"/>
    </row>
    <row r="187" spans="1:5" ht="15.75" thickBot="1">
      <c r="A187" s="44"/>
      <c r="B187" s="36" t="s">
        <v>8</v>
      </c>
      <c r="C187" s="37"/>
      <c r="D187" s="8" t="s">
        <v>21</v>
      </c>
      <c r="E187" s="8"/>
    </row>
    <row r="188" spans="1:5" ht="15.75" thickBot="1">
      <c r="A188" s="3" t="s">
        <v>138</v>
      </c>
      <c r="B188" s="38" t="s">
        <v>156</v>
      </c>
      <c r="C188" s="37"/>
      <c r="D188" s="10" t="s">
        <v>22</v>
      </c>
      <c r="E188" s="9"/>
    </row>
    <row r="189" spans="1:5" ht="15.75" thickBot="1">
      <c r="A189" s="4" t="s">
        <v>9</v>
      </c>
      <c r="B189" s="39">
        <v>1</v>
      </c>
      <c r="C189" s="41"/>
      <c r="D189" s="10" t="s">
        <v>23</v>
      </c>
      <c r="E189" s="9"/>
    </row>
    <row r="190" spans="1:5" ht="15.75" thickBot="1">
      <c r="A190" s="4" t="s">
        <v>30</v>
      </c>
      <c r="B190" s="42" t="s">
        <v>139</v>
      </c>
      <c r="C190" s="45"/>
      <c r="D190" s="10" t="s">
        <v>24</v>
      </c>
      <c r="E190" s="9"/>
    </row>
    <row r="191" spans="1:5" ht="26.25" thickBot="1">
      <c r="A191" s="40" t="s">
        <v>10</v>
      </c>
      <c r="B191" s="5" t="s">
        <v>140</v>
      </c>
      <c r="C191" s="46" t="s">
        <v>141</v>
      </c>
      <c r="D191" s="20"/>
      <c r="E191" s="21"/>
    </row>
    <row r="192" spans="1:5" ht="26.25" thickBot="1">
      <c r="A192" s="35"/>
      <c r="B192" s="5" t="s">
        <v>142</v>
      </c>
      <c r="C192" s="6" t="s">
        <v>143</v>
      </c>
      <c r="D192" s="20"/>
      <c r="E192" s="21"/>
    </row>
    <row r="193" spans="1:5" ht="15.75" thickBot="1">
      <c r="A193" s="35"/>
      <c r="B193" s="5" t="s">
        <v>144</v>
      </c>
      <c r="C193" s="6" t="s">
        <v>145</v>
      </c>
      <c r="D193" s="20"/>
      <c r="E193" s="21"/>
    </row>
    <row r="194" spans="1:5" ht="51.75" thickBot="1">
      <c r="A194" s="35"/>
      <c r="B194" s="5" t="s">
        <v>146</v>
      </c>
      <c r="C194" s="6" t="s">
        <v>147</v>
      </c>
      <c r="D194" s="20"/>
      <c r="E194" s="21"/>
    </row>
    <row r="195" spans="1:5" ht="15.75" thickBot="1">
      <c r="A195" s="35"/>
      <c r="B195" s="5" t="s">
        <v>148</v>
      </c>
      <c r="C195" s="6" t="s">
        <v>149</v>
      </c>
      <c r="D195" s="20"/>
      <c r="E195" s="21"/>
    </row>
    <row r="196" spans="1:5" ht="15.75" thickBot="1">
      <c r="A196" s="35"/>
      <c r="B196" s="5" t="s">
        <v>150</v>
      </c>
      <c r="C196" s="47" t="s">
        <v>151</v>
      </c>
      <c r="D196" s="20"/>
      <c r="E196" s="21"/>
    </row>
    <row r="197" spans="1:5" ht="51.75" thickBot="1">
      <c r="A197" s="35"/>
      <c r="B197" s="5" t="s">
        <v>152</v>
      </c>
      <c r="C197" s="48" t="s">
        <v>153</v>
      </c>
      <c r="D197" s="20"/>
      <c r="E197" s="21"/>
    </row>
    <row r="198" spans="1:5" ht="134.25" customHeight="1" thickBot="1">
      <c r="A198" s="35"/>
      <c r="B198" s="5" t="s">
        <v>154</v>
      </c>
      <c r="C198" s="6" t="s">
        <v>155</v>
      </c>
      <c r="D198" s="20"/>
      <c r="E198" s="21"/>
    </row>
    <row r="199" spans="1:5" ht="77.25" thickBot="1">
      <c r="A199" s="4" t="s">
        <v>19</v>
      </c>
      <c r="B199" s="5" t="s">
        <v>160</v>
      </c>
      <c r="C199" s="7" t="s">
        <v>36</v>
      </c>
      <c r="D199" s="66"/>
      <c r="E199" s="67"/>
    </row>
  </sheetData>
  <sheetProtection/>
  <mergeCells count="139">
    <mergeCell ref="A130:E130"/>
    <mergeCell ref="B131:C131"/>
    <mergeCell ref="B132:C132"/>
    <mergeCell ref="B133:C133"/>
    <mergeCell ref="B134:C134"/>
    <mergeCell ref="A135:A140"/>
    <mergeCell ref="D135:E135"/>
    <mergeCell ref="D139:E139"/>
    <mergeCell ref="D140:E140"/>
    <mergeCell ref="D76:E76"/>
    <mergeCell ref="A71:A78"/>
    <mergeCell ref="B83:C83"/>
    <mergeCell ref="B85:C85"/>
    <mergeCell ref="D96:E96"/>
    <mergeCell ref="B82:C82"/>
    <mergeCell ref="D94:E94"/>
    <mergeCell ref="D91:E91"/>
    <mergeCell ref="C25:E25"/>
    <mergeCell ref="C26:E26"/>
    <mergeCell ref="A36:E36"/>
    <mergeCell ref="A32:B32"/>
    <mergeCell ref="A27:B27"/>
    <mergeCell ref="D74:E74"/>
    <mergeCell ref="A28:B28"/>
    <mergeCell ref="A29:B29"/>
    <mergeCell ref="A30:B30"/>
    <mergeCell ref="C27:E27"/>
    <mergeCell ref="A66:E66"/>
    <mergeCell ref="A31:B31"/>
    <mergeCell ref="A47:E47"/>
    <mergeCell ref="A86:A94"/>
    <mergeCell ref="D87:E87"/>
    <mergeCell ref="D75:E75"/>
    <mergeCell ref="D77:E77"/>
    <mergeCell ref="D79:E79"/>
    <mergeCell ref="B67:C67"/>
    <mergeCell ref="D93:E93"/>
    <mergeCell ref="A23:E23"/>
    <mergeCell ref="A24:E24"/>
    <mergeCell ref="C31:E31"/>
    <mergeCell ref="C32:E32"/>
    <mergeCell ref="A25:B25"/>
    <mergeCell ref="D86:E86"/>
    <mergeCell ref="A65:E65"/>
    <mergeCell ref="C29:E29"/>
    <mergeCell ref="C30:E30"/>
    <mergeCell ref="C28:E28"/>
    <mergeCell ref="D106:E106"/>
    <mergeCell ref="B102:C102"/>
    <mergeCell ref="D108:E108"/>
    <mergeCell ref="B68:C68"/>
    <mergeCell ref="B70:C70"/>
    <mergeCell ref="D72:E72"/>
    <mergeCell ref="D73:E73"/>
    <mergeCell ref="D71:E71"/>
    <mergeCell ref="D95:E95"/>
    <mergeCell ref="B69:C69"/>
    <mergeCell ref="D111:E111"/>
    <mergeCell ref="D112:E112"/>
    <mergeCell ref="A41:E41"/>
    <mergeCell ref="A98:E98"/>
    <mergeCell ref="B99:C99"/>
    <mergeCell ref="B100:C100"/>
    <mergeCell ref="B101:C101"/>
    <mergeCell ref="D78:E78"/>
    <mergeCell ref="A44:E44"/>
    <mergeCell ref="B84:C84"/>
    <mergeCell ref="D121:E121"/>
    <mergeCell ref="D122:E122"/>
    <mergeCell ref="D123:E123"/>
    <mergeCell ref="A119:A126"/>
    <mergeCell ref="D119:E119"/>
    <mergeCell ref="D120:E120"/>
    <mergeCell ref="A114:E114"/>
    <mergeCell ref="B115:C115"/>
    <mergeCell ref="B116:C116"/>
    <mergeCell ref="B117:C117"/>
    <mergeCell ref="B118:C118"/>
    <mergeCell ref="A103:A111"/>
    <mergeCell ref="D103:E103"/>
    <mergeCell ref="D104:E104"/>
    <mergeCell ref="D107:E107"/>
    <mergeCell ref="D109:E109"/>
    <mergeCell ref="D105:E105"/>
    <mergeCell ref="A143:E143"/>
    <mergeCell ref="B144:C144"/>
    <mergeCell ref="B145:C145"/>
    <mergeCell ref="B146:C146"/>
    <mergeCell ref="B147:C147"/>
    <mergeCell ref="D124:E124"/>
    <mergeCell ref="D125:E125"/>
    <mergeCell ref="D126:E126"/>
    <mergeCell ref="D128:E128"/>
    <mergeCell ref="D136:E136"/>
    <mergeCell ref="D151:E151"/>
    <mergeCell ref="B153:C153"/>
    <mergeCell ref="B154:C154"/>
    <mergeCell ref="B156:C156"/>
    <mergeCell ref="B155:C155"/>
    <mergeCell ref="D137:E137"/>
    <mergeCell ref="D138:E138"/>
    <mergeCell ref="D141:E141"/>
    <mergeCell ref="A148:A150"/>
    <mergeCell ref="D148:E148"/>
    <mergeCell ref="D149:E149"/>
    <mergeCell ref="D150:E150"/>
    <mergeCell ref="A157:A161"/>
    <mergeCell ref="D157:E157"/>
    <mergeCell ref="D158:E158"/>
    <mergeCell ref="D159:E159"/>
    <mergeCell ref="D160:E160"/>
    <mergeCell ref="D161:E161"/>
    <mergeCell ref="D162:E162"/>
    <mergeCell ref="B164:C164"/>
    <mergeCell ref="B165:C165"/>
    <mergeCell ref="B166:C166"/>
    <mergeCell ref="B167:C167"/>
    <mergeCell ref="A168:A172"/>
    <mergeCell ref="D168:E168"/>
    <mergeCell ref="D169:E169"/>
    <mergeCell ref="D170:E170"/>
    <mergeCell ref="D171:E171"/>
    <mergeCell ref="D182:E182"/>
    <mergeCell ref="D183:E183"/>
    <mergeCell ref="D172:E172"/>
    <mergeCell ref="D173:E173"/>
    <mergeCell ref="B175:C175"/>
    <mergeCell ref="B176:C176"/>
    <mergeCell ref="B177:C177"/>
    <mergeCell ref="D184:E184"/>
    <mergeCell ref="A186:E186"/>
    <mergeCell ref="D199:E199"/>
    <mergeCell ref="A50:E50"/>
    <mergeCell ref="A59:E59"/>
    <mergeCell ref="B178:C178"/>
    <mergeCell ref="A179:A183"/>
    <mergeCell ref="D179:E179"/>
    <mergeCell ref="D180:E180"/>
    <mergeCell ref="D181:E181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2012-11-08T17:36:54Z</cp:lastPrinted>
  <dcterms:created xsi:type="dcterms:W3CDTF">2011-04-27T06:34:10Z</dcterms:created>
  <dcterms:modified xsi:type="dcterms:W3CDTF">2013-02-06T15:19:59Z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