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20730" windowHeight="6525" activeTab="0"/>
  </bookViews>
  <sheets>
    <sheet name="SPECIFIKACE" sheetId="5" r:id="rId1"/>
    <sheet name="List4" sheetId="4" state="hidden" r:id="rId2"/>
  </sheets>
  <definedNames>
    <definedName name="DruhVZ">'List4'!$B$1:$B$9</definedName>
    <definedName name="hodnoceni">'List4'!$C$1:$C$2</definedName>
    <definedName name="kvalifikace">'List4'!$D$1:$D$2</definedName>
    <definedName name="TypVZ">'List4'!$A$1:$A$3</definedName>
  </definedNames>
  <calcPr calcId="152511"/>
</workbook>
</file>

<file path=xl/sharedStrings.xml><?xml version="1.0" encoding="utf-8"?>
<sst xmlns="http://schemas.openxmlformats.org/spreadsheetml/2006/main" count="45" uniqueCount="41">
  <si>
    <t>Nadlimitní veřejná zakázka</t>
  </si>
  <si>
    <t>Užší řízení</t>
  </si>
  <si>
    <t>Požaduji</t>
  </si>
  <si>
    <t>Nepožaduji</t>
  </si>
  <si>
    <t>Ekonomická výhodnost nabídky</t>
  </si>
  <si>
    <t>Příloha č. 1 - podrobná specifikace</t>
  </si>
  <si>
    <t>Položka</t>
  </si>
  <si>
    <t>Název</t>
  </si>
  <si>
    <t>Specifikace</t>
  </si>
  <si>
    <t>Množství</t>
  </si>
  <si>
    <t>Cena bez DPH za kus</t>
  </si>
  <si>
    <t>Cena celkem bez DPH</t>
  </si>
  <si>
    <t>Potisk</t>
  </si>
  <si>
    <t>Balení</t>
  </si>
  <si>
    <t>Ilustrační foto</t>
  </si>
  <si>
    <t>Ukázky loga - obrázky jsou pouze ilustrační.</t>
  </si>
  <si>
    <t>Cena celkem bez DPH za jednotlivé položky
(Doplní účastník).
Pozn.: Cena celkem uvedená v návrhu smlouvy a v krycím listu se musí  rovnat součtu zde uvedených jednotlivých cen.</t>
  </si>
  <si>
    <t>Potisk ilustračně</t>
  </si>
  <si>
    <t>Cena za potisk bez DPH za kus</t>
  </si>
  <si>
    <t>Zadavatel požaduje kontrolu a korekturu před potištěním zboží. Než bude zboží potištěno, vyhotoveno a dodáno zadavateli, zadavatel požaduje zaslání grafických návrhů. Tzn. kde budou na daném produktu umístěna loga PřF UJEP. Zadavatel dále požaduje na grafickém návrhu uvést měřítko a velikost potisku. Teprve po schválení těchto grafických návrhů bude možné produkty vyhotovit a dodat.</t>
  </si>
  <si>
    <t xml:space="preserve">                                                                                                              Předpokládaná cena celkem bez DPH</t>
  </si>
  <si>
    <t>logo</t>
  </si>
  <si>
    <t>Hlavičkový papír</t>
  </si>
  <si>
    <t>Kapesní kalendář</t>
  </si>
  <si>
    <t>Hlavičkové papíry balené v papírových krabicích označená názvem/obrázkem výrobku a počtem kusů.</t>
  </si>
  <si>
    <t>plnobarevný jednostranný tisk CMYK 4/0</t>
  </si>
  <si>
    <t>Obálky C4</t>
  </si>
  <si>
    <t>Obálky C5</t>
  </si>
  <si>
    <t>Katalog A4</t>
  </si>
  <si>
    <r>
      <t>velikost 220 x 110 mm</t>
    </r>
    <r>
      <rPr>
        <sz val="10"/>
        <color rgb="FFFF0000"/>
        <rFont val="Arial"/>
        <family val="2"/>
      </rPr>
      <t>;</t>
    </r>
    <r>
      <rPr>
        <sz val="10"/>
        <rFont val="Arial"/>
        <family val="2"/>
      </rPr>
      <t xml:space="preserve"> 90g/m2 ofsetový papír; uzavírací klopa na delší straně (samolepicí proužek); bez okénka</t>
    </r>
  </si>
  <si>
    <t>Obálky DL</t>
  </si>
  <si>
    <t>Katalog: formát A4. Obálka - barva 4/4, 250 g MK. Vnitřní část - barva 4/4, 100 g BO, počet stran 36. Vazba - V1 (dvě skobičky)</t>
  </si>
  <si>
    <t>velikost C4 - 229 x 324 mm; 90g/m2 ofsetový papír; uzavírací klopa na kratší straně (samolepicí proužek); bez okénka</t>
  </si>
  <si>
    <t>velikost C5 - 162 x 229 mm; 90g/m2 ofsetový papír; uzavírací klopa na delší straně (samolepicí proužek); bez okénka</t>
  </si>
  <si>
    <t>Bílý papír A4 - 100 gr. BO, 4/0</t>
  </si>
  <si>
    <t>Kapesní kalendářík, 6,5 x 9,0 cm. Křídový karton (350 gr.), 4/4, lesklá laminace z obou stran - 1/1</t>
  </si>
  <si>
    <t>oboustranný tisk  CMYK 4/4</t>
  </si>
  <si>
    <t>obálka - oboustranný tisk CMYK 4/4; vnitřní část - oboustranný tisk CMYK  4/4</t>
  </si>
  <si>
    <t>2. varianty - s adresou a bez adresy</t>
  </si>
  <si>
    <t>2. varianty - česky a anglicky</t>
  </si>
  <si>
    <t>jednostranný tisk  CMYK 4/0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</si>
</sst>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</cellStyleXfs>
  <cellXfs count="6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20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7" borderId="4" xfId="0" applyFont="1" applyFill="1" applyBorder="1" applyAlignment="1">
      <alignment horizontal="center" vertical="center" wrapText="1"/>
    </xf>
    <xf numFmtId="164" fontId="6" fillId="6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4" xfId="0" applyFont="1" applyBorder="1" applyAlignment="1">
      <alignment horizontal="left" vertical="center"/>
    </xf>
    <xf numFmtId="0" fontId="6" fillId="8" borderId="4" xfId="0" applyFont="1" applyFill="1" applyBorder="1" applyAlignment="1">
      <alignment/>
    </xf>
    <xf numFmtId="164" fontId="6" fillId="6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/>
    <xf numFmtId="0" fontId="1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165" fontId="1" fillId="0" borderId="4" xfId="0" applyNumberFormat="1" applyFont="1" applyFill="1" applyBorder="1" applyAlignment="1">
      <alignment horizontal="left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4" fontId="6" fillId="6" borderId="7" xfId="0" applyNumberFormat="1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/>
    </xf>
    <xf numFmtId="0" fontId="6" fillId="0" borderId="7" xfId="0" applyFont="1" applyBorder="1"/>
    <xf numFmtId="0" fontId="1" fillId="0" borderId="7" xfId="0" applyFont="1" applyBorder="1" applyAlignment="1">
      <alignment horizontal="left" vertical="top" wrapText="1"/>
    </xf>
    <xf numFmtId="164" fontId="2" fillId="6" borderId="2" xfId="0" applyNumberFormat="1" applyFont="1" applyFill="1" applyBorder="1" applyAlignment="1">
      <alignment horizontal="center" vertical="center" wrapText="1"/>
    </xf>
    <xf numFmtId="164" fontId="6" fillId="6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z/imgres?imgurl=http://www.propaq.cz/photos/1//UserFiles/Image/ANDA/ANDA_2/AP806607-05.JPG&amp;imgrefurl=http://www.propaq.cz/d-jock-batoh-se-stahovanim-na-snurku-2.html&amp;h=333&amp;w=500&amp;tbnid=8r0elhRBAND5uM:&amp;docid=4-VB4gtYvp4WwM&amp;itg=1&amp;ei=zYvEVsnRCOKb6ATO5IqIDw&amp;tbm=isch&amp;ved=0ahUKEwiJ7MvxiP_KAhXiDZoKHU6yAvEQMwgbKAAwAA" TargetMode="Externa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jpeg" /><Relationship Id="rId9" Type="http://schemas.openxmlformats.org/officeDocument/2006/relationships/image" Target="../media/image8.png" /><Relationship Id="rId10" Type="http://schemas.openxmlformats.org/officeDocument/2006/relationships/image" Target="../media/image9.png" /><Relationship Id="rId11" Type="http://schemas.openxmlformats.org/officeDocument/2006/relationships/image" Target="../media/image10.png" /><Relationship Id="rId12" Type="http://schemas.openxmlformats.org/officeDocument/2006/relationships/image" Target="../media/image11.png" /><Relationship Id="rId13" Type="http://schemas.openxmlformats.org/officeDocument/2006/relationships/image" Target="../media/image12.png" /><Relationship Id="rId14" Type="http://schemas.openxmlformats.org/officeDocument/2006/relationships/image" Target="../media/image13.png" /><Relationship Id="rId15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29</xdr:row>
      <xdr:rowOff>0</xdr:rowOff>
    </xdr:from>
    <xdr:ext cx="304800" cy="285750"/>
    <xdr:sp macro="" textlink="">
      <xdr:nvSpPr>
        <xdr:cNvPr id="126" name="AutoShape 1105" descr="Výsledek obrázku pro batoh jock">
          <a:hlinkClick r:id="rId1"/>
        </xdr:cNvPr>
        <xdr:cNvSpPr>
          <a:spLocks noChangeAspect="1" noChangeArrowheads="1"/>
        </xdr:cNvSpPr>
      </xdr:nvSpPr>
      <xdr:spPr bwMode="auto">
        <a:xfrm>
          <a:off x="8334375" y="19307175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314325"/>
    <xdr:sp macro="" textlink="">
      <xdr:nvSpPr>
        <xdr:cNvPr id="127" name="AutoShape 1100" descr="Výsledek obrázku pro batoh jock"/>
        <xdr:cNvSpPr>
          <a:spLocks noChangeAspect="1" noChangeArrowheads="1"/>
        </xdr:cNvSpPr>
      </xdr:nvSpPr>
      <xdr:spPr bwMode="auto">
        <a:xfrm>
          <a:off x="9515475" y="16402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314325"/>
    <xdr:sp macro="" textlink="">
      <xdr:nvSpPr>
        <xdr:cNvPr id="128" name="AutoShape 1101" descr="Výsledek obrázku pro batoh jock"/>
        <xdr:cNvSpPr>
          <a:spLocks noChangeAspect="1" noChangeArrowheads="1"/>
        </xdr:cNvSpPr>
      </xdr:nvSpPr>
      <xdr:spPr bwMode="auto">
        <a:xfrm>
          <a:off x="9515475" y="16402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0</xdr:colOff>
      <xdr:row>1</xdr:row>
      <xdr:rowOff>142875</xdr:rowOff>
    </xdr:from>
    <xdr:to>
      <xdr:col>11</xdr:col>
      <xdr:colOff>1847850</xdr:colOff>
      <xdr:row>5</xdr:row>
      <xdr:rowOff>85725</xdr:rowOff>
    </xdr:to>
    <xdr:pic>
      <xdr:nvPicPr>
        <xdr:cNvPr id="161" name="Obrázek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582525" y="3333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38100</xdr:colOff>
      <xdr:row>11</xdr:row>
      <xdr:rowOff>228600</xdr:rowOff>
    </xdr:from>
    <xdr:to>
      <xdr:col>10</xdr:col>
      <xdr:colOff>1800225</xdr:colOff>
      <xdr:row>11</xdr:row>
      <xdr:rowOff>1981200</xdr:rowOff>
    </xdr:to>
    <xdr:pic>
      <xdr:nvPicPr>
        <xdr:cNvPr id="30" name="Obrázek 29" descr="https://i.actva.cz/i/1/1/e5f/6e5f/600x600/L9QGd0_600x600_3b18c577d5e2a97c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34675" y="3962400"/>
          <a:ext cx="1762125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1181100</xdr:colOff>
      <xdr:row>11</xdr:row>
      <xdr:rowOff>28575</xdr:rowOff>
    </xdr:from>
    <xdr:to>
      <xdr:col>11</xdr:col>
      <xdr:colOff>2619375</xdr:colOff>
      <xdr:row>11</xdr:row>
      <xdr:rowOff>2057400</xdr:rowOff>
    </xdr:to>
    <xdr:pic>
      <xdr:nvPicPr>
        <xdr:cNvPr id="32" name="Obrázek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63625" y="3762375"/>
          <a:ext cx="1438275" cy="2028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161925</xdr:colOff>
      <xdr:row>12</xdr:row>
      <xdr:rowOff>152400</xdr:rowOff>
    </xdr:from>
    <xdr:to>
      <xdr:col>10</xdr:col>
      <xdr:colOff>1752600</xdr:colOff>
      <xdr:row>12</xdr:row>
      <xdr:rowOff>1762125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0" y="5991225"/>
          <a:ext cx="1590675" cy="160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219075</xdr:colOff>
      <xdr:row>13</xdr:row>
      <xdr:rowOff>381000</xdr:rowOff>
    </xdr:from>
    <xdr:to>
      <xdr:col>10</xdr:col>
      <xdr:colOff>1619250</xdr:colOff>
      <xdr:row>13</xdr:row>
      <xdr:rowOff>1419225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5650" y="8324850"/>
          <a:ext cx="1400175" cy="1047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228600</xdr:colOff>
      <xdr:row>14</xdr:row>
      <xdr:rowOff>561975</xdr:rowOff>
    </xdr:from>
    <xdr:to>
      <xdr:col>10</xdr:col>
      <xdr:colOff>1704975</xdr:colOff>
      <xdr:row>14</xdr:row>
      <xdr:rowOff>1447800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5175" y="10610850"/>
          <a:ext cx="1476375" cy="885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371475</xdr:colOff>
      <xdr:row>15</xdr:row>
      <xdr:rowOff>304800</xdr:rowOff>
    </xdr:from>
    <xdr:to>
      <xdr:col>10</xdr:col>
      <xdr:colOff>1409700</xdr:colOff>
      <xdr:row>15</xdr:row>
      <xdr:rowOff>1857375</xdr:rowOff>
    </xdr:to>
    <xdr:pic>
      <xdr:nvPicPr>
        <xdr:cNvPr id="36" name="Obrázek 35" descr="https://www.topvizitky.cz/pictures/editor/images/kalendariky_2016big/kalendaria2018lezato4.jpg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200000">
          <a:off x="11068050" y="12468225"/>
          <a:ext cx="103822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1181100</xdr:colOff>
      <xdr:row>12</xdr:row>
      <xdr:rowOff>361950</xdr:rowOff>
    </xdr:from>
    <xdr:to>
      <xdr:col>11</xdr:col>
      <xdr:colOff>3209925</xdr:colOff>
      <xdr:row>12</xdr:row>
      <xdr:rowOff>1809750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63625" y="6200775"/>
          <a:ext cx="20288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1104900</xdr:colOff>
      <xdr:row>13</xdr:row>
      <xdr:rowOff>381000</xdr:rowOff>
    </xdr:from>
    <xdr:to>
      <xdr:col>11</xdr:col>
      <xdr:colOff>3133725</xdr:colOff>
      <xdr:row>13</xdr:row>
      <xdr:rowOff>1819275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87425" y="8324850"/>
          <a:ext cx="20288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847725</xdr:colOff>
      <xdr:row>14</xdr:row>
      <xdr:rowOff>495300</xdr:rowOff>
    </xdr:from>
    <xdr:to>
      <xdr:col>11</xdr:col>
      <xdr:colOff>3581400</xdr:colOff>
      <xdr:row>14</xdr:row>
      <xdr:rowOff>1876425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5"/>
        <a:stretch>
          <a:fillRect/>
        </a:stretch>
      </xdr:blipFill>
      <xdr:spPr bwMode="auto">
        <a:xfrm>
          <a:off x="13430250" y="10544175"/>
          <a:ext cx="27336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1104900</xdr:colOff>
      <xdr:row>15</xdr:row>
      <xdr:rowOff>200025</xdr:rowOff>
    </xdr:from>
    <xdr:to>
      <xdr:col>11</xdr:col>
      <xdr:colOff>2495550</xdr:colOff>
      <xdr:row>15</xdr:row>
      <xdr:rowOff>1990725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87425" y="12363450"/>
          <a:ext cx="13906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2857500</xdr:colOff>
      <xdr:row>15</xdr:row>
      <xdr:rowOff>180975</xdr:rowOff>
    </xdr:from>
    <xdr:to>
      <xdr:col>11</xdr:col>
      <xdr:colOff>4305300</xdr:colOff>
      <xdr:row>15</xdr:row>
      <xdr:rowOff>2057400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40025" y="12344400"/>
          <a:ext cx="144780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1228725</xdr:colOff>
      <xdr:row>16</xdr:row>
      <xdr:rowOff>333375</xdr:rowOff>
    </xdr:from>
    <xdr:to>
      <xdr:col>11</xdr:col>
      <xdr:colOff>2428875</xdr:colOff>
      <xdr:row>16</xdr:row>
      <xdr:rowOff>2019300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11250" y="14620875"/>
          <a:ext cx="120015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2933700</xdr:colOff>
      <xdr:row>16</xdr:row>
      <xdr:rowOff>333375</xdr:rowOff>
    </xdr:from>
    <xdr:to>
      <xdr:col>11</xdr:col>
      <xdr:colOff>4105275</xdr:colOff>
      <xdr:row>16</xdr:row>
      <xdr:rowOff>1990725</xdr:rowOff>
    </xdr:to>
    <xdr:pic>
      <xdr:nvPicPr>
        <xdr:cNvPr id="20" name="Obrázek 19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16225" y="14620875"/>
          <a:ext cx="11715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200025</xdr:colOff>
      <xdr:row>16</xdr:row>
      <xdr:rowOff>104775</xdr:rowOff>
    </xdr:from>
    <xdr:to>
      <xdr:col>10</xdr:col>
      <xdr:colOff>1600200</xdr:colOff>
      <xdr:row>16</xdr:row>
      <xdr:rowOff>1952625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6600" y="14392275"/>
          <a:ext cx="1400175" cy="1838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zoomScale="75" zoomScaleNormal="75" workbookViewId="0" topLeftCell="A16">
      <selection activeCell="Q12" sqref="Q12"/>
    </sheetView>
  </sheetViews>
  <sheetFormatPr defaultColWidth="9.140625" defaultRowHeight="15"/>
  <cols>
    <col min="1" max="1" width="11.57421875" style="19" customWidth="1"/>
    <col min="2" max="2" width="23.7109375" style="19" customWidth="1"/>
    <col min="3" max="3" width="25.7109375" style="19" customWidth="1"/>
    <col min="4" max="6" width="9.140625" style="19" customWidth="1"/>
    <col min="7" max="7" width="14.8515625" style="19" customWidth="1"/>
    <col min="8" max="8" width="21.7109375" style="19" customWidth="1"/>
    <col min="9" max="10" width="17.7109375" style="19" customWidth="1"/>
    <col min="11" max="11" width="28.28125" style="19" customWidth="1"/>
    <col min="12" max="12" width="77.8515625" style="19" customWidth="1"/>
    <col min="13" max="16384" width="9.140625" style="19" customWidth="1"/>
  </cols>
  <sheetData>
    <row r="1" spans="1:1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">
      <c r="A9" s="65" t="s">
        <v>5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13.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3" ht="156.75" customHeight="1" thickBot="1">
      <c r="A11" s="1" t="s">
        <v>6</v>
      </c>
      <c r="B11" s="2" t="s">
        <v>7</v>
      </c>
      <c r="C11" s="15" t="s">
        <v>8</v>
      </c>
      <c r="D11" s="2" t="s">
        <v>9</v>
      </c>
      <c r="E11" s="2" t="s">
        <v>10</v>
      </c>
      <c r="F11" s="2" t="s">
        <v>18</v>
      </c>
      <c r="G11" s="2" t="s">
        <v>11</v>
      </c>
      <c r="H11" s="3" t="s">
        <v>16</v>
      </c>
      <c r="I11" s="2" t="s">
        <v>12</v>
      </c>
      <c r="J11" s="2" t="s">
        <v>13</v>
      </c>
      <c r="K11" s="2" t="s">
        <v>14</v>
      </c>
      <c r="L11" s="11" t="s">
        <v>17</v>
      </c>
      <c r="M11" s="7" t="s">
        <v>21</v>
      </c>
    </row>
    <row r="12" spans="1:14" ht="165.75" customHeight="1">
      <c r="A12" s="21">
        <v>1</v>
      </c>
      <c r="B12" s="13" t="s">
        <v>22</v>
      </c>
      <c r="C12" s="45" t="s">
        <v>34</v>
      </c>
      <c r="D12" s="12">
        <v>2000</v>
      </c>
      <c r="E12" s="12">
        <v>1.4</v>
      </c>
      <c r="F12" s="14">
        <v>0</v>
      </c>
      <c r="G12" s="22">
        <f aca="true" t="shared" si="0" ref="G12:G17">(E12+F12)*D12</f>
        <v>2800</v>
      </c>
      <c r="H12" s="25"/>
      <c r="I12" s="43" t="s">
        <v>40</v>
      </c>
      <c r="J12" s="10" t="s">
        <v>24</v>
      </c>
      <c r="K12" s="44"/>
      <c r="L12" s="16"/>
      <c r="M12" s="8"/>
      <c r="N12" s="20"/>
    </row>
    <row r="13" spans="1:13" ht="165.75" customHeight="1">
      <c r="A13" s="21">
        <v>2</v>
      </c>
      <c r="B13" s="13" t="s">
        <v>26</v>
      </c>
      <c r="C13" s="48" t="s">
        <v>32</v>
      </c>
      <c r="D13" s="14">
        <v>1000</v>
      </c>
      <c r="E13" s="46">
        <v>4.5</v>
      </c>
      <c r="F13" s="14">
        <v>0</v>
      </c>
      <c r="G13" s="22">
        <f t="shared" si="0"/>
        <v>4500</v>
      </c>
      <c r="H13" s="22"/>
      <c r="I13" s="49" t="s">
        <v>25</v>
      </c>
      <c r="J13" s="10"/>
      <c r="K13" s="23"/>
      <c r="L13" s="50" t="s">
        <v>38</v>
      </c>
      <c r="M13" s="8"/>
    </row>
    <row r="14" spans="1:13" ht="165.75" customHeight="1">
      <c r="A14" s="21">
        <v>3</v>
      </c>
      <c r="B14" s="13" t="s">
        <v>27</v>
      </c>
      <c r="C14" s="45" t="s">
        <v>33</v>
      </c>
      <c r="D14" s="14">
        <v>1000</v>
      </c>
      <c r="E14" s="51">
        <v>3.3</v>
      </c>
      <c r="F14" s="14">
        <v>0</v>
      </c>
      <c r="G14" s="22">
        <f t="shared" si="0"/>
        <v>3300</v>
      </c>
      <c r="H14" s="22"/>
      <c r="I14" s="47" t="s">
        <v>25</v>
      </c>
      <c r="J14" s="10"/>
      <c r="K14" s="44"/>
      <c r="L14" s="50" t="s">
        <v>38</v>
      </c>
      <c r="M14" s="8"/>
    </row>
    <row r="15" spans="1:13" ht="166.5" customHeight="1">
      <c r="A15" s="21">
        <v>4</v>
      </c>
      <c r="B15" s="13" t="s">
        <v>30</v>
      </c>
      <c r="C15" s="45" t="s">
        <v>29</v>
      </c>
      <c r="D15" s="14">
        <v>1000</v>
      </c>
      <c r="E15" s="12">
        <v>2.5</v>
      </c>
      <c r="F15" s="14">
        <v>0</v>
      </c>
      <c r="G15" s="22">
        <f t="shared" si="0"/>
        <v>2500</v>
      </c>
      <c r="H15" s="22"/>
      <c r="I15" s="10" t="s">
        <v>25</v>
      </c>
      <c r="J15" s="10"/>
      <c r="K15" s="10"/>
      <c r="L15" s="50" t="s">
        <v>38</v>
      </c>
      <c r="M15" s="8"/>
    </row>
    <row r="16" spans="1:13" ht="167.25" customHeight="1">
      <c r="A16" s="21">
        <v>5</v>
      </c>
      <c r="B16" s="13" t="s">
        <v>23</v>
      </c>
      <c r="C16" s="45" t="s">
        <v>35</v>
      </c>
      <c r="D16" s="12">
        <v>250</v>
      </c>
      <c r="E16" s="12">
        <v>2.6</v>
      </c>
      <c r="F16" s="24">
        <v>0</v>
      </c>
      <c r="G16" s="22">
        <f t="shared" si="0"/>
        <v>650</v>
      </c>
      <c r="H16" s="25"/>
      <c r="I16" s="43" t="s">
        <v>36</v>
      </c>
      <c r="J16" s="10"/>
      <c r="K16" s="44"/>
      <c r="L16" s="10"/>
      <c r="M16" s="8"/>
    </row>
    <row r="17" spans="1:13" ht="166.5" customHeight="1" thickBot="1">
      <c r="A17" s="52">
        <v>6</v>
      </c>
      <c r="B17" s="53" t="s">
        <v>28</v>
      </c>
      <c r="C17" s="54" t="s">
        <v>31</v>
      </c>
      <c r="D17" s="55">
        <v>80</v>
      </c>
      <c r="E17" s="56">
        <v>100</v>
      </c>
      <c r="F17" s="57">
        <v>0</v>
      </c>
      <c r="G17" s="58">
        <f t="shared" si="0"/>
        <v>8000</v>
      </c>
      <c r="H17" s="59"/>
      <c r="I17" s="54" t="s">
        <v>37</v>
      </c>
      <c r="J17" s="55"/>
      <c r="K17" s="60"/>
      <c r="L17" s="61" t="s">
        <v>39</v>
      </c>
      <c r="M17" s="8"/>
    </row>
    <row r="18" spans="1:12" ht="42.75" customHeight="1" thickBot="1">
      <c r="A18" s="67" t="s">
        <v>20</v>
      </c>
      <c r="B18" s="68"/>
      <c r="C18" s="68"/>
      <c r="D18" s="68"/>
      <c r="E18" s="68"/>
      <c r="F18" s="68"/>
      <c r="G18" s="62">
        <f>SUM(G12:G17)</f>
        <v>21750</v>
      </c>
      <c r="H18" s="26"/>
      <c r="I18" s="26"/>
      <c r="J18" s="26"/>
      <c r="K18" s="26"/>
      <c r="L18" s="63"/>
    </row>
    <row r="19" spans="1:11" ht="15">
      <c r="A19" s="6"/>
      <c r="B19" s="6"/>
      <c r="C19" s="6"/>
      <c r="D19" s="6"/>
      <c r="E19" s="27"/>
      <c r="F19" s="27"/>
      <c r="G19" s="6"/>
      <c r="H19" s="6"/>
      <c r="I19" s="6"/>
      <c r="J19" s="6"/>
      <c r="K19" s="6"/>
    </row>
    <row r="20" spans="1:11" ht="36" customHeight="1">
      <c r="A20" s="66" t="s">
        <v>19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ht="15">
      <c r="A21" s="6"/>
      <c r="B21" s="6"/>
      <c r="C21" s="6"/>
      <c r="D21" s="6"/>
      <c r="E21" s="27"/>
      <c r="F21" s="27"/>
      <c r="G21" s="6"/>
      <c r="H21" s="6"/>
      <c r="I21" s="6"/>
      <c r="J21" s="6"/>
      <c r="K21" s="6"/>
    </row>
    <row r="22" spans="1:11" ht="15">
      <c r="A22" s="6"/>
      <c r="B22" s="6"/>
      <c r="C22" s="6"/>
      <c r="D22" s="6"/>
      <c r="E22" s="27"/>
      <c r="F22" s="27"/>
      <c r="G22" s="6"/>
      <c r="H22" s="6"/>
      <c r="I22" s="6"/>
      <c r="J22" s="6"/>
      <c r="K22" s="6"/>
    </row>
    <row r="23" spans="1:11" ht="15">
      <c r="A23" s="65" t="s">
        <v>15</v>
      </c>
      <c r="B23" s="65"/>
      <c r="C23" s="65"/>
      <c r="D23" s="6"/>
      <c r="E23" s="27"/>
      <c r="F23" s="27"/>
      <c r="G23" s="6"/>
      <c r="H23" s="6"/>
      <c r="I23" s="6"/>
      <c r="J23" s="6"/>
      <c r="K23" s="6"/>
    </row>
    <row r="24" spans="1:11" ht="15">
      <c r="A24" s="6"/>
      <c r="B24" s="6"/>
      <c r="C24" s="6"/>
      <c r="D24" s="6"/>
      <c r="E24" s="27"/>
      <c r="F24" s="28"/>
      <c r="G24" s="28"/>
      <c r="H24" s="29"/>
      <c r="I24" s="29"/>
      <c r="J24" s="6"/>
      <c r="K24" s="6"/>
    </row>
    <row r="25" spans="1:11" ht="15">
      <c r="A25" s="4"/>
      <c r="B25" s="6"/>
      <c r="C25" s="6"/>
      <c r="D25" s="4"/>
      <c r="E25" s="6"/>
      <c r="F25" s="29"/>
      <c r="G25" s="17"/>
      <c r="H25" s="29"/>
      <c r="I25" s="29"/>
      <c r="J25" s="6"/>
      <c r="K25" s="6"/>
    </row>
    <row r="26" spans="1:11" ht="15">
      <c r="A26" s="6"/>
      <c r="B26" s="29"/>
      <c r="C26" s="6"/>
      <c r="D26" s="6"/>
      <c r="E26" s="27"/>
      <c r="F26" s="28"/>
      <c r="G26" s="29"/>
      <c r="H26" s="29"/>
      <c r="I26" s="29"/>
      <c r="J26" s="30"/>
      <c r="K26" s="30"/>
    </row>
    <row r="27" spans="1:11" ht="15">
      <c r="A27" s="6"/>
      <c r="B27" s="6"/>
      <c r="C27" s="6"/>
      <c r="D27" s="6"/>
      <c r="E27" s="27"/>
      <c r="F27" s="28"/>
      <c r="G27" s="31"/>
      <c r="H27" s="32"/>
      <c r="I27" s="29"/>
      <c r="J27" s="30"/>
      <c r="K27" s="30"/>
    </row>
    <row r="28" spans="1:11" ht="15">
      <c r="A28" s="6"/>
      <c r="B28" s="6"/>
      <c r="C28" s="6"/>
      <c r="D28" s="6"/>
      <c r="E28" s="27"/>
      <c r="F28" s="28"/>
      <c r="G28" s="31"/>
      <c r="H28" s="29"/>
      <c r="I28" s="29"/>
      <c r="J28" s="64"/>
      <c r="K28" s="64"/>
    </row>
    <row r="29" spans="1:11" ht="15">
      <c r="A29" s="6"/>
      <c r="B29" s="6"/>
      <c r="C29" s="6"/>
      <c r="D29" s="6"/>
      <c r="E29" s="27"/>
      <c r="F29" s="28"/>
      <c r="G29" s="31"/>
      <c r="H29" s="29"/>
      <c r="I29" s="29"/>
      <c r="J29" s="33"/>
      <c r="K29" s="30"/>
    </row>
    <row r="30" spans="1:11" s="41" customFormat="1" ht="12.75">
      <c r="A30" s="34"/>
      <c r="B30" s="35"/>
      <c r="C30" s="34"/>
      <c r="D30" s="34"/>
      <c r="E30" s="36"/>
      <c r="F30" s="37"/>
      <c r="G30" s="31"/>
      <c r="H30" s="38"/>
      <c r="I30" s="38"/>
      <c r="J30" s="39"/>
      <c r="K30" s="40"/>
    </row>
    <row r="31" spans="1:11" ht="12.75">
      <c r="A31" s="6"/>
      <c r="B31" s="42"/>
      <c r="C31" s="6"/>
      <c r="D31" s="6"/>
      <c r="E31" s="6"/>
      <c r="F31" s="29"/>
      <c r="G31" s="31"/>
      <c r="H31" s="29"/>
      <c r="I31" s="18"/>
      <c r="J31" s="30"/>
      <c r="K31" s="30"/>
    </row>
    <row r="32" spans="1:11" ht="15">
      <c r="A32" s="6"/>
      <c r="B32" s="9"/>
      <c r="C32" s="6"/>
      <c r="D32" s="6"/>
      <c r="E32" s="5"/>
      <c r="F32" s="5"/>
      <c r="G32" s="27"/>
      <c r="H32" s="27"/>
      <c r="I32" s="6"/>
      <c r="J32" s="33"/>
      <c r="K32" s="30"/>
    </row>
    <row r="33" spans="1:11" ht="15">
      <c r="A33" s="6"/>
      <c r="B33" s="42"/>
      <c r="C33" s="6"/>
      <c r="D33" s="6"/>
      <c r="E33" s="27"/>
      <c r="F33" s="27"/>
      <c r="G33" s="27"/>
      <c r="H33" s="27"/>
      <c r="I33" s="6"/>
      <c r="J33" s="33"/>
      <c r="K33" s="30"/>
    </row>
    <row r="44" s="41" customFormat="1" ht="15"/>
    <row r="58" s="41" customFormat="1" ht="15"/>
  </sheetData>
  <mergeCells count="5">
    <mergeCell ref="J28:K28"/>
    <mergeCell ref="A9:K9"/>
    <mergeCell ref="A20:K20"/>
    <mergeCell ref="A23:C23"/>
    <mergeCell ref="A18:F1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A1">
      <selection activeCell="C11" sqref="C11"/>
    </sheetView>
  </sheetViews>
  <sheetFormatPr defaultColWidth="9.140625" defaultRowHeight="15"/>
  <cols>
    <col min="1" max="1" width="30.7109375" style="0" bestFit="1" customWidth="1"/>
    <col min="2" max="2" width="50.7109375" style="0" bestFit="1" customWidth="1"/>
    <col min="3" max="3" width="29.28125" style="0" bestFit="1" customWidth="1"/>
    <col min="4" max="4" width="11.140625" style="0" bestFit="1" customWidth="1"/>
  </cols>
  <sheetData>
    <row r="1" ht="15">
      <c r="D1" t="s">
        <v>2</v>
      </c>
    </row>
    <row r="2" spans="3:4" ht="15">
      <c r="C2" t="s">
        <v>4</v>
      </c>
      <c r="D2" t="s">
        <v>3</v>
      </c>
    </row>
    <row r="3" ht="15">
      <c r="A3" t="s">
        <v>0</v>
      </c>
    </row>
    <row r="5" ht="15">
      <c r="B5" t="s">
        <v>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jezkovas</cp:lastModifiedBy>
  <cp:lastPrinted>2021-05-27T06:57:14Z</cp:lastPrinted>
  <dcterms:created xsi:type="dcterms:W3CDTF">2014-07-09T13:26:05Z</dcterms:created>
  <dcterms:modified xsi:type="dcterms:W3CDTF">2021-05-31T11:26:34Z</dcterms:modified>
  <cp:category/>
  <cp:version/>
  <cp:contentType/>
  <cp:contentStatus/>
</cp:coreProperties>
</file>