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315" yWindow="0" windowWidth="21840" windowHeight="7440" activeTab="0"/>
  </bookViews>
  <sheets>
    <sheet name="Specifikace" sheetId="5" r:id="rId1"/>
    <sheet name="List4" sheetId="4" state="hidden" r:id="rId2"/>
  </sheets>
  <definedNames>
    <definedName name="DruhVZ">'List4'!$B$1:$B$9</definedName>
    <definedName name="hodnoceni">'List4'!$C$1:$C$2</definedName>
    <definedName name="kvalifikace">'List4'!$D$1:$D$2</definedName>
    <definedName name="_xlnm.Print_Area" localSheetId="0">'Specifikace'!$A$1:$G$36</definedName>
    <definedName name="TypVZ">'List4'!$A$1:$A$3</definedName>
  </definedNames>
  <calcPr calcId="162913"/>
</workbook>
</file>

<file path=xl/sharedStrings.xml><?xml version="1.0" encoding="utf-8"?>
<sst xmlns="http://schemas.openxmlformats.org/spreadsheetml/2006/main" count="107" uniqueCount="57">
  <si>
    <t>Nadlimitní veřejná zakázka</t>
  </si>
  <si>
    <t>Užší řízení</t>
  </si>
  <si>
    <t>Požaduji</t>
  </si>
  <si>
    <t>Nepožaduji</t>
  </si>
  <si>
    <t>Ekonomická výhodnost nabídky</t>
  </si>
  <si>
    <t>Položka</t>
  </si>
  <si>
    <t>Předmět</t>
  </si>
  <si>
    <t>Ks</t>
  </si>
  <si>
    <t>Cena</t>
  </si>
  <si>
    <t>1A</t>
  </si>
  <si>
    <t>1B</t>
  </si>
  <si>
    <t>1C</t>
  </si>
  <si>
    <t>1D</t>
  </si>
  <si>
    <t>1E</t>
  </si>
  <si>
    <t>Účastník doplní do zelených políček konkrétní zboží a komponenty, které nabízí.</t>
  </si>
  <si>
    <t>Požadavek</t>
  </si>
  <si>
    <t>Nabídková cena bez DPH za kus (Kč)</t>
  </si>
  <si>
    <t>Nabídková cena celkem bez DPH</t>
  </si>
  <si>
    <t>DPH</t>
  </si>
  <si>
    <t>Nabízený produkt (typ + ev. produktové číslo)</t>
  </si>
  <si>
    <t>Nabídková cena celkem včetně DPH</t>
  </si>
  <si>
    <t>Nabídková cena za kus bez DPH (Kč)</t>
  </si>
  <si>
    <t>Nabízený produkt (produktové číslo)</t>
  </si>
  <si>
    <t>Minimální konfigurace:</t>
  </si>
  <si>
    <t>Max. cena celkem bez DPH, kterou nelze překročit</t>
  </si>
  <si>
    <t>Psací stůl</t>
  </si>
  <si>
    <t>Konferenční stůl</t>
  </si>
  <si>
    <t>Kancelářská židle</t>
  </si>
  <si>
    <t>Stůl</t>
  </si>
  <si>
    <t>Uzamykatelná skřínka (komoda)</t>
  </si>
  <si>
    <t>Počet kusů: 1</t>
  </si>
  <si>
    <t>Minimální požadavky:</t>
  </si>
  <si>
    <t>Rozměry:</t>
  </si>
  <si>
    <t>Š160 x H 110 x V85 cm</t>
  </si>
  <si>
    <t xml:space="preserve">Materiál </t>
  </si>
  <si>
    <t xml:space="preserve">Deska: dřevotříska, dubová dýha; nohy: hliník      </t>
  </si>
  <si>
    <t>Barva</t>
  </si>
  <si>
    <t>Bílé mořená dubová dýha/bílá</t>
  </si>
  <si>
    <t>Š155 x H55 x V45 cm</t>
  </si>
  <si>
    <t>Bílé mořený dub</t>
  </si>
  <si>
    <t xml:space="preserve">Dřevotříska, dřevovláknitá deska      </t>
  </si>
  <si>
    <t>nosnost: 110 kg; šířka: 68 cm; hloubka: 68 cm; max. výška: 110 cm; šířka sedáku: 50 cm; hloubka sedáku: 40 cm;</t>
  </si>
  <si>
    <t>Materiál:</t>
  </si>
  <si>
    <t>Vysoce pružná polyuretanová pěna (studená pěna), ocel, hliník, lepená vrstvená dřevěná dýha</t>
  </si>
  <si>
    <t>Barva:</t>
  </si>
  <si>
    <t>Béžová</t>
  </si>
  <si>
    <t>Š180 x H95 x V74,5 cm</t>
  </si>
  <si>
    <t>Dřevotříska</t>
  </si>
  <si>
    <t>Bíle namořený dub/bílá</t>
  </si>
  <si>
    <t>Š184 x H37 x V115 cm</t>
  </si>
  <si>
    <t>Dub mořený</t>
  </si>
  <si>
    <t>Doplňky:</t>
  </si>
  <si>
    <t>6 polic, uzamykatelné dvířka</t>
  </si>
  <si>
    <t>Odkazy a fotografie:</t>
  </si>
  <si>
    <t xml:space="preserve">Příloha č. 3 - podrobná specifikace položek </t>
  </si>
  <si>
    <t>Další požadavek:</t>
  </si>
  <si>
    <t>Výrobek bude obsahovat jednoduchý a názorný návod k rozebrání a náhradě poškozených dílců/ materiálů. Rozebrání a náhradu musí být možné provádět pomocí běžného základního ručního nářadí a bez speciální kvalifikace.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</si>
</sst>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u val="single"/>
      <sz val="11"/>
      <color rgb="FF0563C1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i/>
      <sz val="10"/>
      <color rgb="FF000000"/>
      <name val="Arial"/>
      <family val="2"/>
    </font>
    <font>
      <b/>
      <sz val="10"/>
      <color rgb="FFFF0000"/>
      <name val="Arial"/>
      <family val="2"/>
    </font>
    <font>
      <b/>
      <sz val="11"/>
      <color theme="1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5" tint="0.5999900102615356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5" fillId="0" borderId="0" applyBorder="0" applyProtection="0">
      <alignment/>
    </xf>
  </cellStyleXfs>
  <cellXfs count="52">
    <xf numFmtId="0" fontId="0" fillId="0" borderId="0" xfId="0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4" fontId="2" fillId="0" borderId="1" xfId="0" applyNumberFormat="1" applyFont="1" applyBorder="1" applyAlignment="1">
      <alignment/>
    </xf>
    <xf numFmtId="0" fontId="2" fillId="0" borderId="0" xfId="0" applyFont="1" applyFill="1" applyBorder="1" applyAlignment="1">
      <alignment horizontal="center"/>
    </xf>
    <xf numFmtId="4" fontId="2" fillId="0" borderId="0" xfId="0" applyNumberFormat="1" applyFont="1" applyBorder="1" applyAlignment="1">
      <alignment/>
    </xf>
    <xf numFmtId="0" fontId="2" fillId="0" borderId="1" xfId="0" applyFont="1" applyFill="1" applyBorder="1" applyAlignment="1">
      <alignment/>
    </xf>
    <xf numFmtId="0" fontId="6" fillId="2" borderId="2" xfId="0" applyFont="1" applyFill="1" applyBorder="1" applyAlignment="1">
      <alignment vertical="top" wrapText="1"/>
    </xf>
    <xf numFmtId="0" fontId="6" fillId="2" borderId="3" xfId="0" applyFont="1" applyFill="1" applyBorder="1" applyAlignment="1">
      <alignment vertical="top" wrapText="1"/>
    </xf>
    <xf numFmtId="0" fontId="6" fillId="2" borderId="3" xfId="0" applyFont="1" applyFill="1" applyBorder="1" applyAlignment="1">
      <alignment horizontal="left" vertical="top" wrapText="1"/>
    </xf>
    <xf numFmtId="0" fontId="7" fillId="2" borderId="4" xfId="0" applyFont="1" applyFill="1" applyBorder="1" applyAlignment="1">
      <alignment vertical="top" wrapText="1"/>
    </xf>
    <xf numFmtId="0" fontId="9" fillId="2" borderId="4" xfId="0" applyFont="1" applyFill="1" applyBorder="1" applyAlignment="1">
      <alignment vertical="top" wrapText="1"/>
    </xf>
    <xf numFmtId="0" fontId="6" fillId="2" borderId="5" xfId="0" applyFont="1" applyFill="1" applyBorder="1" applyAlignment="1">
      <alignment horizontal="left" vertical="top" wrapText="1"/>
    </xf>
    <xf numFmtId="49" fontId="7" fillId="2" borderId="3" xfId="0" applyNumberFormat="1" applyFont="1" applyFill="1" applyBorder="1" applyAlignment="1" applyProtection="1">
      <alignment vertical="top" wrapText="1"/>
      <protection/>
    </xf>
    <xf numFmtId="0" fontId="1" fillId="2" borderId="4" xfId="0" applyFont="1" applyFill="1" applyBorder="1" applyAlignment="1">
      <alignment vertical="top" wrapText="1"/>
    </xf>
    <xf numFmtId="0" fontId="7" fillId="2" borderId="3" xfId="0" applyFont="1" applyFill="1" applyBorder="1" applyAlignment="1">
      <alignment vertical="top" wrapText="1"/>
    </xf>
    <xf numFmtId="0" fontId="0" fillId="0" borderId="0" xfId="0" applyFont="1" applyAlignment="1">
      <alignment wrapText="1"/>
    </xf>
    <xf numFmtId="0" fontId="6" fillId="3" borderId="3" xfId="0" applyFont="1" applyFill="1" applyBorder="1" applyAlignment="1">
      <alignment vertical="top" wrapText="1"/>
    </xf>
    <xf numFmtId="0" fontId="6" fillId="3" borderId="3" xfId="0" applyFont="1" applyFill="1" applyBorder="1" applyAlignment="1">
      <alignment horizontal="left"/>
    </xf>
    <xf numFmtId="0" fontId="6" fillId="4" borderId="3" xfId="0" applyFont="1" applyFill="1" applyBorder="1" applyAlignment="1">
      <alignment vertical="top" wrapText="1"/>
    </xf>
    <xf numFmtId="0" fontId="9" fillId="2" borderId="3" xfId="0" applyFont="1" applyFill="1" applyBorder="1" applyAlignment="1">
      <alignment vertical="top" wrapText="1"/>
    </xf>
    <xf numFmtId="0" fontId="2" fillId="5" borderId="1" xfId="0" applyFont="1" applyFill="1" applyBorder="1" applyAlignment="1">
      <alignment horizontal="center" wrapText="1"/>
    </xf>
    <xf numFmtId="0" fontId="7" fillId="2" borderId="3" xfId="0" applyFont="1" applyFill="1" applyBorder="1" applyAlignment="1">
      <alignment vertical="top" wrapText="1"/>
    </xf>
    <xf numFmtId="0" fontId="7" fillId="6" borderId="3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vertical="top" wrapText="1"/>
    </xf>
    <xf numFmtId="0" fontId="6" fillId="2" borderId="3" xfId="0" applyFont="1" applyFill="1" applyBorder="1" applyAlignment="1">
      <alignment horizontal="left" vertical="top" wrapText="1"/>
    </xf>
    <xf numFmtId="0" fontId="10" fillId="0" borderId="0" xfId="0" applyFont="1"/>
    <xf numFmtId="0" fontId="0" fillId="0" borderId="0" xfId="0" applyAlignment="1">
      <alignment horizontal="center" vertical="center"/>
    </xf>
    <xf numFmtId="0" fontId="7" fillId="6" borderId="3" xfId="0" applyFont="1" applyFill="1" applyBorder="1" applyAlignment="1">
      <alignment horizontal="center" vertical="top" wrapText="1"/>
    </xf>
    <xf numFmtId="164" fontId="7" fillId="6" borderId="5" xfId="0" applyNumberFormat="1" applyFont="1" applyFill="1" applyBorder="1" applyAlignment="1">
      <alignment horizontal="center" vertical="top" wrapText="1"/>
    </xf>
    <xf numFmtId="164" fontId="7" fillId="6" borderId="3" xfId="0" applyNumberFormat="1" applyFont="1" applyFill="1" applyBorder="1" applyAlignment="1">
      <alignment horizontal="center" vertical="top" wrapText="1"/>
    </xf>
    <xf numFmtId="0" fontId="7" fillId="6" borderId="3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vertical="top" wrapText="1"/>
    </xf>
    <xf numFmtId="0" fontId="6" fillId="2" borderId="3" xfId="0" applyFont="1" applyFill="1" applyBorder="1" applyAlignment="1">
      <alignment horizontal="left" vertical="top" wrapText="1"/>
    </xf>
    <xf numFmtId="0" fontId="6" fillId="2" borderId="6" xfId="0" applyFont="1" applyFill="1" applyBorder="1" applyAlignment="1">
      <alignment horizontal="center" vertical="top" wrapText="1"/>
    </xf>
    <xf numFmtId="0" fontId="6" fillId="2" borderId="5" xfId="0" applyFont="1" applyFill="1" applyBorder="1" applyAlignment="1">
      <alignment horizontal="center" vertical="top" wrapText="1"/>
    </xf>
    <xf numFmtId="0" fontId="7" fillId="2" borderId="3" xfId="0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vertical="top" wrapText="1"/>
    </xf>
    <xf numFmtId="0" fontId="2" fillId="0" borderId="0" xfId="0" applyFont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8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7" borderId="11" xfId="0" applyFont="1" applyFill="1" applyBorder="1" applyAlignment="1">
      <alignment horizontal="center"/>
    </xf>
    <xf numFmtId="0" fontId="2" fillId="7" borderId="12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left"/>
    </xf>
    <xf numFmtId="0" fontId="6" fillId="2" borderId="3" xfId="0" applyFont="1" applyFill="1" applyBorder="1" applyAlignment="1">
      <alignment horizontal="center" vertical="top" wrapText="1"/>
    </xf>
    <xf numFmtId="0" fontId="8" fillId="6" borderId="3" xfId="0" applyFont="1" applyFill="1" applyBorder="1" applyAlignment="1">
      <alignment horizontal="center" vertical="top" wrapText="1"/>
    </xf>
    <xf numFmtId="164" fontId="2" fillId="0" borderId="1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164" fontId="2" fillId="8" borderId="1" xfId="0" applyNumberFormat="1" applyFont="1" applyFill="1" applyBorder="1" applyAlignment="1">
      <alignment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  <cellStyle name="Hypertextový odkaz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1038225</xdr:colOff>
      <xdr:row>0</xdr:row>
      <xdr:rowOff>142875</xdr:rowOff>
    </xdr:from>
    <xdr:to>
      <xdr:col>4</xdr:col>
      <xdr:colOff>990600</xdr:colOff>
      <xdr:row>3</xdr:row>
      <xdr:rowOff>161925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191375" y="142875"/>
          <a:ext cx="18478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295275</xdr:colOff>
      <xdr:row>72</xdr:row>
      <xdr:rowOff>28575</xdr:rowOff>
    </xdr:from>
    <xdr:to>
      <xdr:col>2</xdr:col>
      <xdr:colOff>1152525</xdr:colOff>
      <xdr:row>77</xdr:row>
      <xdr:rowOff>123825</xdr:rowOff>
    </xdr:to>
    <xdr:pic>
      <xdr:nvPicPr>
        <xdr:cNvPr id="3" name="Obrázek 10" descr="logolink OP VVV barva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95275" y="31699200"/>
          <a:ext cx="50768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419100</xdr:colOff>
      <xdr:row>66</xdr:row>
      <xdr:rowOff>57150</xdr:rowOff>
    </xdr:from>
    <xdr:to>
      <xdr:col>1</xdr:col>
      <xdr:colOff>1933575</xdr:colOff>
      <xdr:row>66</xdr:row>
      <xdr:rowOff>1619250</xdr:rowOff>
    </xdr:to>
    <xdr:pic>
      <xdr:nvPicPr>
        <xdr:cNvPr id="4" name="Obrázek 3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62175" y="21955125"/>
          <a:ext cx="1514475" cy="1571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428625</xdr:colOff>
      <xdr:row>67</xdr:row>
      <xdr:rowOff>142875</xdr:rowOff>
    </xdr:from>
    <xdr:to>
      <xdr:col>1</xdr:col>
      <xdr:colOff>2171700</xdr:colOff>
      <xdr:row>67</xdr:row>
      <xdr:rowOff>1676400</xdr:rowOff>
    </xdr:to>
    <xdr:pic>
      <xdr:nvPicPr>
        <xdr:cNvPr id="5" name="Obrázek 4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71700" y="23764875"/>
          <a:ext cx="1743075" cy="1533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590550</xdr:colOff>
      <xdr:row>68</xdr:row>
      <xdr:rowOff>38100</xdr:rowOff>
    </xdr:from>
    <xdr:to>
      <xdr:col>1</xdr:col>
      <xdr:colOff>2314575</xdr:colOff>
      <xdr:row>68</xdr:row>
      <xdr:rowOff>1809750</xdr:rowOff>
    </xdr:to>
    <xdr:pic>
      <xdr:nvPicPr>
        <xdr:cNvPr id="6" name="Obrázek 5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33625" y="25631775"/>
          <a:ext cx="1724025" cy="17716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419100</xdr:colOff>
      <xdr:row>70</xdr:row>
      <xdr:rowOff>133350</xdr:rowOff>
    </xdr:from>
    <xdr:to>
      <xdr:col>1</xdr:col>
      <xdr:colOff>2000250</xdr:colOff>
      <xdr:row>70</xdr:row>
      <xdr:rowOff>1762125</xdr:rowOff>
    </xdr:to>
    <xdr:pic>
      <xdr:nvPicPr>
        <xdr:cNvPr id="7" name="Obrázek 6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62175" y="29794200"/>
          <a:ext cx="1581150" cy="16287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276225</xdr:colOff>
      <xdr:row>69</xdr:row>
      <xdr:rowOff>180975</xdr:rowOff>
    </xdr:from>
    <xdr:to>
      <xdr:col>1</xdr:col>
      <xdr:colOff>2257425</xdr:colOff>
      <xdr:row>69</xdr:row>
      <xdr:rowOff>2162175</xdr:rowOff>
    </xdr:to>
    <xdr:pic>
      <xdr:nvPicPr>
        <xdr:cNvPr id="8" name="Obrázek 7" descr="https://www.b2bpartner.cz/galerie/1_130933/kancelarsky-psaci-stul-primo-rovny-180-x-80-cm-bila-dub-prirodni-original__c1610157054.jpg"/>
        <xdr:cNvPicPr preferRelativeResize="1">
          <a:picLocks noChangeAspect="1"/>
        </xdr:cNvPicPr>
      </xdr:nvPicPr>
      <xdr:blipFill>
        <a:blip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019300" y="27632025"/>
          <a:ext cx="1981200" cy="198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G71"/>
  <sheetViews>
    <sheetView tabSelected="1" workbookViewId="0" topLeftCell="A1">
      <selection activeCell="B64" sqref="B64"/>
    </sheetView>
  </sheetViews>
  <sheetFormatPr defaultColWidth="9.140625" defaultRowHeight="15"/>
  <cols>
    <col min="1" max="1" width="26.140625" style="0" bestFit="1" customWidth="1"/>
    <col min="2" max="2" width="37.140625" style="0" customWidth="1"/>
    <col min="3" max="3" width="29.00390625" style="0" customWidth="1"/>
    <col min="4" max="4" width="28.421875" style="0" customWidth="1"/>
    <col min="5" max="5" width="17.00390625" style="0" customWidth="1"/>
    <col min="6" max="6" width="9.140625" style="0" customWidth="1"/>
    <col min="7" max="7" width="44.140625" style="0" customWidth="1"/>
  </cols>
  <sheetData>
    <row r="6" spans="1:5" ht="15">
      <c r="A6" s="39" t="s">
        <v>54</v>
      </c>
      <c r="B6" s="39"/>
      <c r="C6" s="39"/>
      <c r="D6" s="39"/>
      <c r="E6" s="39"/>
    </row>
    <row r="7" spans="1:5" ht="15">
      <c r="A7" s="1"/>
      <c r="B7" s="1"/>
      <c r="C7" s="1"/>
      <c r="D7" s="1"/>
      <c r="E7" s="1"/>
    </row>
    <row r="8" spans="1:7" ht="51.75">
      <c r="A8" s="2" t="s">
        <v>5</v>
      </c>
      <c r="B8" s="2" t="s">
        <v>6</v>
      </c>
      <c r="C8" s="2" t="s">
        <v>7</v>
      </c>
      <c r="D8" s="2" t="s">
        <v>8</v>
      </c>
      <c r="E8" s="22" t="s">
        <v>24</v>
      </c>
      <c r="G8" s="5"/>
    </row>
    <row r="9" spans="1:5" ht="15">
      <c r="A9" s="40"/>
      <c r="B9" s="41"/>
      <c r="C9" s="41"/>
      <c r="D9" s="41"/>
      <c r="E9" s="42"/>
    </row>
    <row r="10" spans="1:5" ht="15">
      <c r="A10" s="3" t="s">
        <v>9</v>
      </c>
      <c r="B10" s="7" t="s">
        <v>25</v>
      </c>
      <c r="C10" s="3">
        <v>1</v>
      </c>
      <c r="D10" s="49">
        <f>E21</f>
        <v>0</v>
      </c>
      <c r="E10" s="49">
        <v>2139</v>
      </c>
    </row>
    <row r="11" spans="1:5" ht="15">
      <c r="A11" s="3" t="s">
        <v>10</v>
      </c>
      <c r="B11" s="7" t="s">
        <v>26</v>
      </c>
      <c r="C11" s="3">
        <v>1</v>
      </c>
      <c r="D11" s="49">
        <f>E30</f>
        <v>0</v>
      </c>
      <c r="E11" s="49">
        <v>2000</v>
      </c>
    </row>
    <row r="12" spans="1:5" ht="15">
      <c r="A12" s="3" t="s">
        <v>11</v>
      </c>
      <c r="B12" s="7" t="s">
        <v>27</v>
      </c>
      <c r="C12" s="3">
        <v>1</v>
      </c>
      <c r="D12" s="49">
        <f>E39</f>
        <v>0</v>
      </c>
      <c r="E12" s="49">
        <v>2089</v>
      </c>
    </row>
    <row r="13" spans="1:5" ht="15">
      <c r="A13" s="3" t="s">
        <v>12</v>
      </c>
      <c r="B13" s="7" t="s">
        <v>28</v>
      </c>
      <c r="C13" s="3">
        <v>1</v>
      </c>
      <c r="D13" s="49">
        <f>E48</f>
        <v>0</v>
      </c>
      <c r="E13" s="49">
        <v>2139</v>
      </c>
    </row>
    <row r="14" spans="1:5" ht="15">
      <c r="A14" s="3" t="s">
        <v>13</v>
      </c>
      <c r="B14" s="7" t="s">
        <v>29</v>
      </c>
      <c r="C14" s="3">
        <v>1</v>
      </c>
      <c r="D14" s="49">
        <f>E57</f>
        <v>0</v>
      </c>
      <c r="E14" s="49">
        <v>4032</v>
      </c>
    </row>
    <row r="15" spans="1:5" ht="15">
      <c r="A15" s="3"/>
      <c r="B15" s="7"/>
      <c r="C15" s="3"/>
      <c r="D15" s="4"/>
      <c r="E15" s="4"/>
    </row>
    <row r="16" spans="1:5" ht="15">
      <c r="A16" s="5"/>
      <c r="B16" s="5"/>
      <c r="C16" s="5"/>
      <c r="D16" s="50">
        <f>SUM(D10:D15)</f>
        <v>0</v>
      </c>
      <c r="E16" s="51">
        <f>SUM(E10:E15)</f>
        <v>12399</v>
      </c>
    </row>
    <row r="17" spans="1:5" ht="15.75" thickBot="1">
      <c r="A17" s="5"/>
      <c r="B17" s="5"/>
      <c r="C17" s="5"/>
      <c r="D17" s="6"/>
      <c r="E17" s="6"/>
    </row>
    <row r="18" spans="1:5" ht="15">
      <c r="A18" s="43" t="s">
        <v>14</v>
      </c>
      <c r="B18" s="44"/>
      <c r="C18" s="44"/>
      <c r="D18" s="44"/>
      <c r="E18" s="45"/>
    </row>
    <row r="19" spans="1:5" ht="15.75" thickBot="1">
      <c r="A19" s="40"/>
      <c r="B19" s="41"/>
      <c r="C19" s="41"/>
      <c r="D19" s="41"/>
      <c r="E19" s="42"/>
    </row>
    <row r="20" spans="1:5" ht="26.25" thickBot="1">
      <c r="A20" s="19" t="str">
        <f>A10</f>
        <v>1A</v>
      </c>
      <c r="B20" s="46" t="s">
        <v>15</v>
      </c>
      <c r="C20" s="46"/>
      <c r="D20" s="8" t="s">
        <v>16</v>
      </c>
      <c r="E20" s="30"/>
    </row>
    <row r="21" spans="1:5" ht="26.25" customHeight="1" thickBot="1">
      <c r="A21" s="18" t="str">
        <f>B10</f>
        <v>Psací stůl</v>
      </c>
      <c r="B21" s="46"/>
      <c r="C21" s="46"/>
      <c r="D21" s="10" t="s">
        <v>17</v>
      </c>
      <c r="E21" s="30">
        <f>E20*1</f>
        <v>0</v>
      </c>
    </row>
    <row r="22" spans="1:5" ht="15.75" thickBot="1">
      <c r="A22" s="11" t="s">
        <v>30</v>
      </c>
      <c r="B22" s="47"/>
      <c r="C22" s="47"/>
      <c r="D22" s="10" t="s">
        <v>18</v>
      </c>
      <c r="E22" s="30">
        <f>E21*0.21</f>
        <v>0</v>
      </c>
    </row>
    <row r="23" spans="1:5" ht="26.25" thickBot="1">
      <c r="A23" s="12" t="s">
        <v>19</v>
      </c>
      <c r="B23" s="48"/>
      <c r="C23" s="48"/>
      <c r="D23" s="13" t="s">
        <v>20</v>
      </c>
      <c r="E23" s="30">
        <f>E21+E22</f>
        <v>0</v>
      </c>
    </row>
    <row r="24" spans="1:5" ht="15.75" thickBot="1">
      <c r="A24" s="38" t="s">
        <v>31</v>
      </c>
      <c r="B24" s="23" t="s">
        <v>32</v>
      </c>
      <c r="C24" s="14" t="s">
        <v>33</v>
      </c>
      <c r="D24" s="32"/>
      <c r="E24" s="32"/>
    </row>
    <row r="25" spans="1:5" ht="15.75" thickBot="1">
      <c r="A25" s="38"/>
      <c r="B25" s="11" t="s">
        <v>36</v>
      </c>
      <c r="C25" s="11" t="s">
        <v>37</v>
      </c>
      <c r="D25" s="32"/>
      <c r="E25" s="32"/>
    </row>
    <row r="26" spans="1:5" ht="26.25" thickBot="1">
      <c r="A26" s="38"/>
      <c r="B26" s="11" t="s">
        <v>34</v>
      </c>
      <c r="C26" s="15" t="s">
        <v>35</v>
      </c>
      <c r="D26" s="29"/>
      <c r="E26" s="29"/>
    </row>
    <row r="27" spans="1:5" ht="102.75" thickBot="1">
      <c r="A27" s="38"/>
      <c r="B27" s="11" t="s">
        <v>55</v>
      </c>
      <c r="C27" s="15" t="s">
        <v>56</v>
      </c>
      <c r="D27" s="32"/>
      <c r="E27" s="32"/>
    </row>
    <row r="28" spans="1:5" ht="15.75" thickBot="1">
      <c r="A28" s="5"/>
      <c r="B28" s="5"/>
      <c r="C28" s="5"/>
      <c r="D28" s="6"/>
      <c r="E28" s="6"/>
    </row>
    <row r="29" spans="1:7" ht="26.25" thickBot="1">
      <c r="A29" s="18" t="str">
        <f>A11</f>
        <v>1B</v>
      </c>
      <c r="B29" s="33" t="s">
        <v>15</v>
      </c>
      <c r="C29" s="33"/>
      <c r="D29" s="9" t="s">
        <v>21</v>
      </c>
      <c r="E29" s="31"/>
      <c r="G29" s="17"/>
    </row>
    <row r="30" spans="1:7" ht="26.25" thickBot="1">
      <c r="A30" s="20" t="str">
        <f>B11</f>
        <v>Konferenční stůl</v>
      </c>
      <c r="B30" s="34"/>
      <c r="C30" s="34"/>
      <c r="D30" s="10" t="s">
        <v>17</v>
      </c>
      <c r="E30" s="31">
        <f>E29*1</f>
        <v>0</v>
      </c>
      <c r="G30" s="17"/>
    </row>
    <row r="31" spans="1:5" ht="15.75" thickBot="1">
      <c r="A31" s="16" t="s">
        <v>30</v>
      </c>
      <c r="B31" s="35"/>
      <c r="C31" s="36"/>
      <c r="D31" s="10" t="s">
        <v>18</v>
      </c>
      <c r="E31" s="31">
        <f>E30*0.21</f>
        <v>0</v>
      </c>
    </row>
    <row r="32" spans="1:5" ht="26.25" thickBot="1">
      <c r="A32" s="21" t="s">
        <v>22</v>
      </c>
      <c r="B32" s="32"/>
      <c r="C32" s="32"/>
      <c r="D32" s="10" t="s">
        <v>20</v>
      </c>
      <c r="E32" s="31">
        <f>E30+E31</f>
        <v>0</v>
      </c>
    </row>
    <row r="33" spans="1:5" ht="15.75" thickBot="1">
      <c r="A33" s="37" t="s">
        <v>23</v>
      </c>
      <c r="B33" s="23" t="s">
        <v>32</v>
      </c>
      <c r="C33" s="14" t="s">
        <v>38</v>
      </c>
      <c r="D33" s="32"/>
      <c r="E33" s="32"/>
    </row>
    <row r="34" spans="1:5" ht="15.75" thickBot="1">
      <c r="A34" s="37"/>
      <c r="B34" s="11" t="s">
        <v>36</v>
      </c>
      <c r="C34" s="11" t="s">
        <v>39</v>
      </c>
      <c r="D34" s="32"/>
      <c r="E34" s="32"/>
    </row>
    <row r="35" spans="1:5" ht="15.75" thickBot="1">
      <c r="A35" s="37"/>
      <c r="B35" s="11" t="s">
        <v>34</v>
      </c>
      <c r="C35" s="15" t="s">
        <v>40</v>
      </c>
      <c r="D35" s="29"/>
      <c r="E35" s="29"/>
    </row>
    <row r="36" spans="1:5" ht="102.75" thickBot="1">
      <c r="A36" s="37"/>
      <c r="B36" s="11" t="s">
        <v>55</v>
      </c>
      <c r="C36" s="15" t="s">
        <v>56</v>
      </c>
      <c r="D36" s="32"/>
      <c r="E36" s="32"/>
    </row>
    <row r="37" ht="15.75" thickBot="1"/>
    <row r="38" spans="1:5" ht="26.25" thickBot="1">
      <c r="A38" s="18" t="str">
        <f>A12</f>
        <v>1C</v>
      </c>
      <c r="B38" s="33" t="s">
        <v>15</v>
      </c>
      <c r="C38" s="33"/>
      <c r="D38" s="25" t="s">
        <v>21</v>
      </c>
      <c r="E38" s="31"/>
    </row>
    <row r="39" spans="1:5" ht="26.25" thickBot="1">
      <c r="A39" s="20" t="str">
        <f>B12</f>
        <v>Kancelářská židle</v>
      </c>
      <c r="B39" s="34"/>
      <c r="C39" s="34"/>
      <c r="D39" s="26" t="s">
        <v>17</v>
      </c>
      <c r="E39" s="31">
        <f>E38*1</f>
        <v>0</v>
      </c>
    </row>
    <row r="40" spans="1:5" ht="15.75" thickBot="1">
      <c r="A40" s="23" t="s">
        <v>30</v>
      </c>
      <c r="B40" s="35"/>
      <c r="C40" s="36"/>
      <c r="D40" s="26" t="s">
        <v>18</v>
      </c>
      <c r="E40" s="31">
        <f>E39*0.21</f>
        <v>0</v>
      </c>
    </row>
    <row r="41" spans="1:5" ht="26.25" thickBot="1">
      <c r="A41" s="21" t="s">
        <v>22</v>
      </c>
      <c r="B41" s="32"/>
      <c r="C41" s="32"/>
      <c r="D41" s="26" t="s">
        <v>20</v>
      </c>
      <c r="E41" s="31">
        <f>E39+E40</f>
        <v>0</v>
      </c>
    </row>
    <row r="42" spans="1:5" ht="51.75" thickBot="1">
      <c r="A42" s="37" t="s">
        <v>23</v>
      </c>
      <c r="B42" s="23" t="s">
        <v>32</v>
      </c>
      <c r="C42" s="14" t="s">
        <v>41</v>
      </c>
      <c r="D42" s="32"/>
      <c r="E42" s="32"/>
    </row>
    <row r="43" spans="1:5" ht="39" thickBot="1">
      <c r="A43" s="37"/>
      <c r="B43" s="11" t="s">
        <v>42</v>
      </c>
      <c r="C43" s="11" t="s">
        <v>43</v>
      </c>
      <c r="D43" s="32"/>
      <c r="E43" s="32"/>
    </row>
    <row r="44" spans="1:5" ht="15.75" thickBot="1">
      <c r="A44" s="37"/>
      <c r="B44" s="11" t="s">
        <v>44</v>
      </c>
      <c r="C44" s="11" t="s">
        <v>45</v>
      </c>
      <c r="D44" s="29"/>
      <c r="E44" s="29"/>
    </row>
    <row r="45" spans="1:5" ht="102.75" thickBot="1">
      <c r="A45" s="37"/>
      <c r="B45" s="11" t="s">
        <v>55</v>
      </c>
      <c r="C45" s="15" t="s">
        <v>56</v>
      </c>
      <c r="D45" s="24"/>
      <c r="E45" s="24"/>
    </row>
    <row r="46" ht="15.75" thickBot="1"/>
    <row r="47" spans="1:5" ht="26.25" thickBot="1">
      <c r="A47" s="18" t="str">
        <f>A13</f>
        <v>1D</v>
      </c>
      <c r="B47" s="33" t="s">
        <v>15</v>
      </c>
      <c r="C47" s="33"/>
      <c r="D47" s="25" t="s">
        <v>21</v>
      </c>
      <c r="E47" s="31"/>
    </row>
    <row r="48" spans="1:5" ht="26.25" thickBot="1">
      <c r="A48" s="20" t="str">
        <f>B13</f>
        <v>Stůl</v>
      </c>
      <c r="B48" s="34"/>
      <c r="C48" s="34"/>
      <c r="D48" s="26" t="s">
        <v>17</v>
      </c>
      <c r="E48" s="31">
        <f>E47*1</f>
        <v>0</v>
      </c>
    </row>
    <row r="49" spans="1:5" ht="15.75" thickBot="1">
      <c r="A49" s="23" t="s">
        <v>30</v>
      </c>
      <c r="B49" s="35"/>
      <c r="C49" s="36"/>
      <c r="D49" s="26" t="s">
        <v>18</v>
      </c>
      <c r="E49" s="31">
        <f>E48*0.21</f>
        <v>0</v>
      </c>
    </row>
    <row r="50" spans="1:5" ht="26.25" thickBot="1">
      <c r="A50" s="21" t="s">
        <v>22</v>
      </c>
      <c r="B50" s="32"/>
      <c r="C50" s="32"/>
      <c r="D50" s="26" t="s">
        <v>20</v>
      </c>
      <c r="E50" s="31">
        <f>E48+E49</f>
        <v>0</v>
      </c>
    </row>
    <row r="51" spans="1:5" ht="15.75" thickBot="1">
      <c r="A51" s="37" t="s">
        <v>23</v>
      </c>
      <c r="B51" s="23" t="s">
        <v>32</v>
      </c>
      <c r="C51" s="14" t="s">
        <v>46</v>
      </c>
      <c r="D51" s="32"/>
      <c r="E51" s="32"/>
    </row>
    <row r="52" spans="1:5" ht="15.75" thickBot="1">
      <c r="A52" s="37"/>
      <c r="B52" s="11" t="s">
        <v>42</v>
      </c>
      <c r="C52" s="11" t="s">
        <v>47</v>
      </c>
      <c r="D52" s="32"/>
      <c r="E52" s="32"/>
    </row>
    <row r="53" spans="1:5" ht="15.75" thickBot="1">
      <c r="A53" s="37"/>
      <c r="B53" s="11" t="s">
        <v>44</v>
      </c>
      <c r="C53" s="11" t="s">
        <v>48</v>
      </c>
      <c r="D53" s="29"/>
      <c r="E53" s="29"/>
    </row>
    <row r="54" spans="1:5" ht="102.75" thickBot="1">
      <c r="A54" s="37"/>
      <c r="B54" s="11" t="s">
        <v>55</v>
      </c>
      <c r="C54" s="15" t="s">
        <v>56</v>
      </c>
      <c r="D54" s="24"/>
      <c r="E54" s="24"/>
    </row>
    <row r="55" ht="15.75" thickBot="1"/>
    <row r="56" spans="1:5" ht="26.25" thickBot="1">
      <c r="A56" s="18" t="str">
        <f>A14</f>
        <v>1E</v>
      </c>
      <c r="B56" s="33" t="s">
        <v>15</v>
      </c>
      <c r="C56" s="33"/>
      <c r="D56" s="25" t="s">
        <v>21</v>
      </c>
      <c r="E56" s="31"/>
    </row>
    <row r="57" spans="1:5" ht="26.25" thickBot="1">
      <c r="A57" s="20" t="str">
        <f>B14</f>
        <v>Uzamykatelná skřínka (komoda)</v>
      </c>
      <c r="B57" s="34"/>
      <c r="C57" s="34"/>
      <c r="D57" s="26" t="s">
        <v>17</v>
      </c>
      <c r="E57" s="31">
        <f>E56*1</f>
        <v>0</v>
      </c>
    </row>
    <row r="58" spans="1:5" ht="15.75" thickBot="1">
      <c r="A58" s="23" t="s">
        <v>30</v>
      </c>
      <c r="B58" s="35"/>
      <c r="C58" s="36"/>
      <c r="D58" s="26" t="s">
        <v>18</v>
      </c>
      <c r="E58" s="31">
        <f>E57*0.21</f>
        <v>0</v>
      </c>
    </row>
    <row r="59" spans="1:5" ht="26.25" thickBot="1">
      <c r="A59" s="21" t="s">
        <v>22</v>
      </c>
      <c r="B59" s="32"/>
      <c r="C59" s="32"/>
      <c r="D59" s="26" t="s">
        <v>20</v>
      </c>
      <c r="E59" s="31">
        <f>E57+E58</f>
        <v>0</v>
      </c>
    </row>
    <row r="60" spans="1:5" ht="15.75" thickBot="1">
      <c r="A60" s="37" t="s">
        <v>23</v>
      </c>
      <c r="B60" s="23" t="s">
        <v>32</v>
      </c>
      <c r="C60" s="14" t="s">
        <v>49</v>
      </c>
      <c r="D60" s="32"/>
      <c r="E60" s="32"/>
    </row>
    <row r="61" spans="1:5" ht="15.75" thickBot="1">
      <c r="A61" s="37"/>
      <c r="B61" s="11" t="s">
        <v>42</v>
      </c>
      <c r="C61" s="11" t="s">
        <v>47</v>
      </c>
      <c r="D61" s="32"/>
      <c r="E61" s="32"/>
    </row>
    <row r="62" spans="1:5" ht="15.75" thickBot="1">
      <c r="A62" s="37"/>
      <c r="B62" s="11" t="s">
        <v>51</v>
      </c>
      <c r="C62" s="11" t="s">
        <v>52</v>
      </c>
      <c r="D62" s="24"/>
      <c r="E62" s="24"/>
    </row>
    <row r="63" spans="1:5" ht="15.75" thickBot="1">
      <c r="A63" s="37"/>
      <c r="B63" s="11" t="s">
        <v>44</v>
      </c>
      <c r="C63" s="11" t="s">
        <v>50</v>
      </c>
      <c r="D63" s="29"/>
      <c r="E63" s="29"/>
    </row>
    <row r="64" spans="1:5" ht="102.75" thickBot="1">
      <c r="A64" s="37"/>
      <c r="B64" s="11" t="s">
        <v>55</v>
      </c>
      <c r="C64" s="15" t="s">
        <v>56</v>
      </c>
      <c r="D64" s="24"/>
      <c r="E64" s="24"/>
    </row>
    <row r="66" ht="15">
      <c r="A66" s="27" t="s">
        <v>53</v>
      </c>
    </row>
    <row r="67" ht="135.75" customHeight="1">
      <c r="A67" s="28"/>
    </row>
    <row r="68" ht="155.25" customHeight="1">
      <c r="A68" s="28"/>
    </row>
    <row r="69" ht="146.25" customHeight="1">
      <c r="A69" t="s">
        <v>11</v>
      </c>
    </row>
    <row r="70" ht="174" customHeight="1"/>
    <row r="71" ht="143.25" customHeight="1">
      <c r="A71" t="s">
        <v>13</v>
      </c>
    </row>
  </sheetData>
  <mergeCells count="41">
    <mergeCell ref="B49:C49"/>
    <mergeCell ref="A60:A64"/>
    <mergeCell ref="B50:C50"/>
    <mergeCell ref="A51:A54"/>
    <mergeCell ref="D51:E51"/>
    <mergeCell ref="D52:E52"/>
    <mergeCell ref="D60:E60"/>
    <mergeCell ref="D61:E61"/>
    <mergeCell ref="B56:C56"/>
    <mergeCell ref="B57:C57"/>
    <mergeCell ref="B58:C58"/>
    <mergeCell ref="B59:C59"/>
    <mergeCell ref="B40:C40"/>
    <mergeCell ref="B41:C41"/>
    <mergeCell ref="A42:A45"/>
    <mergeCell ref="B47:C47"/>
    <mergeCell ref="B48:C48"/>
    <mergeCell ref="B39:C39"/>
    <mergeCell ref="A33:A36"/>
    <mergeCell ref="A24:A27"/>
    <mergeCell ref="A6:E6"/>
    <mergeCell ref="A9:E9"/>
    <mergeCell ref="A18:E18"/>
    <mergeCell ref="A19:E19"/>
    <mergeCell ref="B20:C20"/>
    <mergeCell ref="D24:E24"/>
    <mergeCell ref="D27:E27"/>
    <mergeCell ref="D25:E25"/>
    <mergeCell ref="B21:C21"/>
    <mergeCell ref="B22:C22"/>
    <mergeCell ref="B23:C23"/>
    <mergeCell ref="B29:C29"/>
    <mergeCell ref="B30:C30"/>
    <mergeCell ref="B31:C31"/>
    <mergeCell ref="B32:C32"/>
    <mergeCell ref="B38:C38"/>
    <mergeCell ref="D42:E42"/>
    <mergeCell ref="D43:E43"/>
    <mergeCell ref="D33:E33"/>
    <mergeCell ref="D34:E34"/>
    <mergeCell ref="D36:E36"/>
  </mergeCells>
  <printOptions/>
  <pageMargins left="0.7" right="0.7" top="0.787401575" bottom="0.787401575" header="0.3" footer="0.3"/>
  <pageSetup horizontalDpi="600" verticalDpi="600" orientation="portrait" paperSize="9" scale="4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workbookViewId="0" topLeftCell="A1">
      <selection activeCell="C11" sqref="C11"/>
    </sheetView>
  </sheetViews>
  <sheetFormatPr defaultColWidth="9.140625" defaultRowHeight="15"/>
  <cols>
    <col min="1" max="1" width="30.7109375" style="0" bestFit="1" customWidth="1"/>
    <col min="2" max="2" width="50.7109375" style="0" bestFit="1" customWidth="1"/>
    <col min="3" max="3" width="29.28125" style="0" bestFit="1" customWidth="1"/>
    <col min="4" max="4" width="11.140625" style="0" bestFit="1" customWidth="1"/>
  </cols>
  <sheetData>
    <row r="1" ht="15">
      <c r="D1" t="s">
        <v>2</v>
      </c>
    </row>
    <row r="2" spans="3:4" ht="15">
      <c r="C2" t="s">
        <v>4</v>
      </c>
      <c r="D2" t="s">
        <v>3</v>
      </c>
    </row>
    <row r="3" ht="15">
      <c r="A3" t="s">
        <v>0</v>
      </c>
    </row>
    <row r="5" ht="15">
      <c r="B5" t="s">
        <v>1</v>
      </c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srajbrv</dc:creator>
  <cp:keywords/>
  <dc:description/>
  <cp:lastModifiedBy>potmesill</cp:lastModifiedBy>
  <cp:lastPrinted>2019-11-12T11:11:35Z</cp:lastPrinted>
  <dcterms:created xsi:type="dcterms:W3CDTF">2014-07-09T13:26:05Z</dcterms:created>
  <dcterms:modified xsi:type="dcterms:W3CDTF">2021-06-02T11:14:41Z</dcterms:modified>
  <cp:category/>
  <cp:version/>
  <cp:contentType/>
  <cp:contentStatus/>
</cp:coreProperties>
</file>