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2\ICT\DNS ICT 2021\12. DNS_2021_0030 Kovalová,Medunová,Ulčáková_U21\"/>
    </mc:Choice>
  </mc:AlternateContent>
  <bookViews>
    <workbookView xWindow="15" yWindow="5595" windowWidth="21840" windowHeight="7185"/>
  </bookViews>
  <sheets>
    <sheet name="Specifikace" sheetId="5" r:id="rId1"/>
    <sheet name="List4" sheetId="4" state="hidden" r:id="rId2"/>
  </sheets>
  <definedNames>
    <definedName name="DruhVZ">List4!$B$1:$B$9</definedName>
    <definedName name="hodnoceni">List4!$C$1:$C$2</definedName>
    <definedName name="kvalifikace">List4!$D$1:$D$2</definedName>
    <definedName name="_xlnm.Print_Area" localSheetId="0">Specifikace!$A$1:$G$17</definedName>
    <definedName name="TypVZ">List4!$A$1:$A$3</definedName>
  </definedNames>
  <calcPr calcId="162913"/>
</workbook>
</file>

<file path=xl/calcChain.xml><?xml version="1.0" encoding="utf-8"?>
<calcChain xmlns="http://schemas.openxmlformats.org/spreadsheetml/2006/main">
  <c r="E36" i="5" l="1"/>
  <c r="E34" i="5"/>
  <c r="E33" i="5"/>
  <c r="E32" i="5"/>
  <c r="E26" i="5"/>
  <c r="E27" i="5" s="1"/>
  <c r="E20" i="5" l="1"/>
  <c r="E21" i="5" s="1"/>
  <c r="E11" i="5" l="1"/>
  <c r="E12" i="5"/>
  <c r="E13" i="5"/>
  <c r="E14" i="5"/>
  <c r="E10" i="5"/>
  <c r="E15" i="5" l="1"/>
</calcChain>
</file>

<file path=xl/comments1.xml><?xml version="1.0" encoding="utf-8"?>
<comments xmlns="http://schemas.openxmlformats.org/spreadsheetml/2006/main">
  <authors>
    <author>cirusl</author>
  </authors>
  <commentList>
    <comment ref="A105" authorId="0" shapeId="0">
      <text>
        <r>
          <rPr>
            <b/>
            <sz val="9"/>
            <color indexed="81"/>
            <rFont val="Tahoma"/>
            <family val="2"/>
            <charset val="238"/>
          </rPr>
          <t>cirusl:</t>
        </r>
        <r>
          <rPr>
            <sz val="9"/>
            <color indexed="81"/>
            <rFont val="Tahoma"/>
            <family val="2"/>
            <charset val="238"/>
          </rPr>
          <t xml:space="preserve">
</t>
        </r>
      </text>
    </comment>
  </commentList>
</comments>
</file>

<file path=xl/sharedStrings.xml><?xml version="1.0" encoding="utf-8"?>
<sst xmlns="http://schemas.openxmlformats.org/spreadsheetml/2006/main" count="340" uniqueCount="208">
  <si>
    <t>Nadlimitní veřejná zakázka</t>
  </si>
  <si>
    <t>Užší řízení</t>
  </si>
  <si>
    <t>Požaduji</t>
  </si>
  <si>
    <t>Nepožaduji</t>
  </si>
  <si>
    <t>Ekonomická výhodnost nabídky</t>
  </si>
  <si>
    <t>Položka</t>
  </si>
  <si>
    <t>Předmět</t>
  </si>
  <si>
    <t>Ks</t>
  </si>
  <si>
    <t>Cena</t>
  </si>
  <si>
    <t>1A</t>
  </si>
  <si>
    <t>Požadavek</t>
  </si>
  <si>
    <t>Nabídková cena bez DPH za kus (Kč)</t>
  </si>
  <si>
    <t>Nabídková cena celkem bez DPH</t>
  </si>
  <si>
    <t>DPH</t>
  </si>
  <si>
    <t>Nabídková cena celkem včetně DPH</t>
  </si>
  <si>
    <t>Procesor:</t>
  </si>
  <si>
    <t>Paměť RAM</t>
  </si>
  <si>
    <t>Operační systém:</t>
  </si>
  <si>
    <t>Nabízený produkt (produktové číslo)</t>
  </si>
  <si>
    <t>Minimální konfigurace:</t>
  </si>
  <si>
    <t>Max. cena celkem bez DPH, kterou nelze překročit</t>
  </si>
  <si>
    <t xml:space="preserve">Příloha č. 1 - podrobná specifikace položek </t>
  </si>
  <si>
    <t>Notebook</t>
  </si>
  <si>
    <t>2A</t>
  </si>
  <si>
    <t>Uchazeč doplní do zelených políček konkrétní zboží a komponenty, které nabízí.</t>
  </si>
  <si>
    <t xml:space="preserve">Počet kusů: </t>
  </si>
  <si>
    <t>Typ</t>
  </si>
  <si>
    <t>Úhlopříčka displeje, typ</t>
  </si>
  <si>
    <t>15,4“-15,6", IPS</t>
  </si>
  <si>
    <t>Rozlišení displeje</t>
  </si>
  <si>
    <t>1920 x 1080 (Full HD)</t>
  </si>
  <si>
    <t>Disk</t>
  </si>
  <si>
    <t>Min. SSD 512GB NVMe</t>
  </si>
  <si>
    <t>Grafický výstup</t>
  </si>
  <si>
    <t>HDMI</t>
  </si>
  <si>
    <t>Síťová pevná konektivita</t>
  </si>
  <si>
    <t>RJ-45 (GLAN)</t>
  </si>
  <si>
    <t>Bezdrátová konektivita</t>
  </si>
  <si>
    <t>WiFi ac, BT</t>
  </si>
  <si>
    <t xml:space="preserve">USB porty: </t>
  </si>
  <si>
    <t>Ano min. 3 x, z toho alespoň 1 x USB Type-C</t>
  </si>
  <si>
    <t>64bitový operační systém, aktuální verze nabízená výrobcem. Kompatibilní se stávajícím počítačovým prostředím univerzity.  OS podporovaný výrobcem (formou aktualizací) min. do roku 2025. Licence nesmí být formou upgrade ze starší verze OS</t>
  </si>
  <si>
    <t>Kapacita baterie</t>
  </si>
  <si>
    <t>Min. 45 Wh</t>
  </si>
  <si>
    <t>Klávesnice a touchpad</t>
  </si>
  <si>
    <t>Vestavěné, klávesnice podsvícená a s numerickou částí</t>
  </si>
  <si>
    <t>Typ vestavěné numerické klávesnice</t>
  </si>
  <si>
    <t>Plnohodnotná – 4 sloupce, klávesy „0“, „+“ a „Enter“ dvojnásobné velikosti běžných kláves s číslicemi.</t>
  </si>
  <si>
    <t>Ostatní</t>
  </si>
  <si>
    <t>Hmotnost</t>
  </si>
  <si>
    <t>Myš</t>
  </si>
  <si>
    <t>Záruka</t>
  </si>
  <si>
    <t>2 roky</t>
  </si>
  <si>
    <t>3A</t>
  </si>
  <si>
    <t>Cena max. celkem bez DPH</t>
  </si>
  <si>
    <t>Počet kusů:</t>
  </si>
  <si>
    <t>Nabízený produkt</t>
  </si>
  <si>
    <t>Produktové číslo (kód výrobce)</t>
  </si>
  <si>
    <t>Min. 40 Wh</t>
  </si>
  <si>
    <t>Typ zařízení</t>
  </si>
  <si>
    <t>Rozhraní</t>
  </si>
  <si>
    <t>Rozlišení</t>
  </si>
  <si>
    <t>USB</t>
  </si>
  <si>
    <t>Rektorát</t>
  </si>
  <si>
    <t>Účastník doplní do zelených políček konkrétní zboží a komponenty, které nabízí.</t>
  </si>
  <si>
    <t>Nabídková cena za kus bez DPH (Kč)</t>
  </si>
  <si>
    <t>Dokovací stanice USB-C</t>
  </si>
  <si>
    <t>Zařízení:</t>
  </si>
  <si>
    <t>dokovací stanice / replikátor portů</t>
  </si>
  <si>
    <t>připojení k notebooku</t>
  </si>
  <si>
    <t>USB-C konektor</t>
  </si>
  <si>
    <t>video</t>
  </si>
  <si>
    <t>HDMI konektor</t>
  </si>
  <si>
    <t>audio</t>
  </si>
  <si>
    <t>konektor pro sluchátka/mikrofon (jack 3,5mm)</t>
  </si>
  <si>
    <t>min. 3x USB, z toho min. 1x USB-C</t>
  </si>
  <si>
    <t>síť</t>
  </si>
  <si>
    <t>GLAN, RJ-45 konektor</t>
  </si>
  <si>
    <t>čtečka paměťových karet</t>
  </si>
  <si>
    <t>SD, micro SD</t>
  </si>
  <si>
    <t>další</t>
  </si>
  <si>
    <t>podpora power delivery</t>
  </si>
  <si>
    <t>Záruka:</t>
  </si>
  <si>
    <t>min. 2 roky</t>
  </si>
  <si>
    <t>Dokovací stanice</t>
  </si>
  <si>
    <t>klavesnice</t>
  </si>
  <si>
    <t>připojení k PC</t>
  </si>
  <si>
    <t>USB konektor</t>
  </si>
  <si>
    <t>provedení a tvar myši</t>
  </si>
  <si>
    <t>ergonomický tvar</t>
  </si>
  <si>
    <t>citlivost myši</t>
  </si>
  <si>
    <t>1 000 DPI</t>
  </si>
  <si>
    <t>typ klávesnice</t>
  </si>
  <si>
    <t>standardní</t>
  </si>
  <si>
    <t>počet tlačitek</t>
  </si>
  <si>
    <t>maximální rozlišení</t>
  </si>
  <si>
    <t>1000 DPI</t>
  </si>
  <si>
    <t>1B</t>
  </si>
  <si>
    <t>Set klávesnice a myš</t>
  </si>
  <si>
    <t>Panel</t>
  </si>
  <si>
    <t>úhlopříčka min. 23,8"</t>
  </si>
  <si>
    <t>1920x1080</t>
  </si>
  <si>
    <t>Konektory</t>
  </si>
  <si>
    <t>min. 2 video vstupy, z toho alespoň 1x HDMI</t>
  </si>
  <si>
    <t>Další</t>
  </si>
  <si>
    <t>IPS, LED podsvícení</t>
  </si>
  <si>
    <t>VESA</t>
  </si>
  <si>
    <t>umožňuje montáž na VESA držák, rozteč 75x75 nebo 100x100</t>
  </si>
  <si>
    <t>Kabely</t>
  </si>
  <si>
    <t>HDMI kabel o délce min. 1,8m součástí dodávky</t>
  </si>
  <si>
    <t>1C</t>
  </si>
  <si>
    <t>Monitor "24</t>
  </si>
  <si>
    <t>Monitor 24"</t>
  </si>
  <si>
    <t>úhlopříčka min. 27"</t>
  </si>
  <si>
    <t>2 digitální video vstupy schopné vést i audio, z toho alespoň 1x HDMI</t>
  </si>
  <si>
    <t>LED monitor, IPS, odezva 5ms</t>
  </si>
  <si>
    <t>Frekvence:</t>
  </si>
  <si>
    <t>75Hz</t>
  </si>
  <si>
    <t>reproduktory</t>
  </si>
  <si>
    <t>ano</t>
  </si>
  <si>
    <t>sluchátkový výstup</t>
  </si>
  <si>
    <t>1D</t>
  </si>
  <si>
    <t>Monitor 27"</t>
  </si>
  <si>
    <t>Počítačová skříň:</t>
  </si>
  <si>
    <t>notebook</t>
  </si>
  <si>
    <t>monitor:</t>
  </si>
  <si>
    <t>13,3-15,6", rozlišení min. 1920x1080</t>
  </si>
  <si>
    <t>CPU x86-64 kompatibilní, PassMark CPU Mark min. 9500 bodů (2300 single thread) dle www.cpubenchmark.net. Dodavatel uvede celkovou průměrnou hodnotu bodů ze všech měření. Tuto hodnotu zadavatel doporučuje doložit aktuálním printscreenem ze stránky www.cpubenchmark.net</t>
  </si>
  <si>
    <t>Operační pamět:</t>
  </si>
  <si>
    <t xml:space="preserve">min. 8 GB DDR4 </t>
  </si>
  <si>
    <t>Disk(y):</t>
  </si>
  <si>
    <t>min. 480GB,  M.2 SSD, nebo kombinace dvou disků 240GB, M.2 SSD + 1TB HDD</t>
  </si>
  <si>
    <t>Operační systém: 64bitový operační systém, aktuální verze nabízená výrobcem. Kompatibilní se stávajícím počítačovým prostředím univerzity. OS podporovaný výrobcem (formou aktualizací) min. do roku 2025. Licence nesmí být formou upgrade ze starší verze OS.</t>
  </si>
  <si>
    <t>výstupy:</t>
  </si>
  <si>
    <t>LAN:</t>
  </si>
  <si>
    <t>GLAN (buď RJ-45 v notebooku, nebo jako externí USB3 síťová karta)</t>
  </si>
  <si>
    <t>Baterie</t>
  </si>
  <si>
    <t>výdrž na baterii min. 10 hodin, udáváno výrobcem nebo doloženo odkazem na testy</t>
  </si>
  <si>
    <t>Rozhraní + funkce</t>
  </si>
  <si>
    <t>min. 3 x USB (z toho alespoň 1x type-C)</t>
  </si>
  <si>
    <t>max. 1.8kg</t>
  </si>
  <si>
    <t>1E</t>
  </si>
  <si>
    <t xml:space="preserve">Notebook </t>
  </si>
  <si>
    <t xml:space="preserve">Notebook s numerickou klávesnicí </t>
  </si>
  <si>
    <t>CPU x86-64 kompatibilní, PassMark CPU Mark min. 8500  dle www.cpubenchmark.net, celková průměrná hodnota bodů ze všech měření dle www.cpubenchmark.net</t>
  </si>
  <si>
    <t>NTB osazený 8 GB RAM + volný paměťový slot, nebo 16 GB RAM.</t>
  </si>
  <si>
    <t>Grafická karta:</t>
  </si>
  <si>
    <t>Min. 4GB dedikované GDDR6 paměti, min. 7000 bodů dle www.videocardbenchmark.net. Dodavatel uvede celkovou průměrnou hodnotu bodů ze všech měření. Tuto hodnotu zadavatel doporučuje doložit aktuálním printscreenem ze stránky www.videocardbenchmark.net</t>
  </si>
  <si>
    <t>Maximálně 2, 25 Kg</t>
  </si>
  <si>
    <t>Notebook 15" s příslušenstvím</t>
  </si>
  <si>
    <t>LCD monitor:</t>
  </si>
  <si>
    <t>15,3 – 15,6", rozlišení Full HD min. 1920x1080, IPS</t>
  </si>
  <si>
    <t>CPU x86-64 kompatibilní, PassMark CPU Mark min. 9700 bodů (2400 single thread) dle www.cpubenchmark.net. Dodavatel uvede celkovou průměrnou hodnotu bodů ze všech měření. Tuto hodnotu zadavatel doporučuje doložit aktuálním printscreenem ze stránky www.cpubenchmark.net</t>
  </si>
  <si>
    <t>16 GB RAM</t>
  </si>
  <si>
    <t xml:space="preserve">Pevný disk: </t>
  </si>
  <si>
    <t>min. 480GB,  M.2 SSD</t>
  </si>
  <si>
    <t>Výstupy:</t>
  </si>
  <si>
    <t>GLAN RJ-45 v notebooku, nebo dodaná USB3 to ETH redukce.</t>
  </si>
  <si>
    <t>Webkamera</t>
  </si>
  <si>
    <t>Požadujeme</t>
  </si>
  <si>
    <t>Klávesnice – numerický blok a Touchpad.</t>
  </si>
  <si>
    <t>Požadujeme, vestavěný.</t>
  </si>
  <si>
    <t>Operační systém</t>
  </si>
  <si>
    <t>Max. 1,8kg</t>
  </si>
  <si>
    <t>Dodané příslušenství</t>
  </si>
  <si>
    <t>Myš BT</t>
  </si>
  <si>
    <t>Bluetooth myš s kolečkem, nikoliv mini verze. Napájená AA či AAA (ne vnitřní akumulátor).</t>
  </si>
  <si>
    <t>Brašna na notebook</t>
  </si>
  <si>
    <t>Brašna s popruhem a uchy. Odpovídající dodanému NTB.</t>
  </si>
  <si>
    <t>Notebook s příslušenstvím</t>
  </si>
  <si>
    <t>Pedagogická fakulta</t>
  </si>
  <si>
    <t>4A</t>
  </si>
  <si>
    <t>externí 2,5 disk</t>
  </si>
  <si>
    <t>Externí, přenosný pevný disk</t>
  </si>
  <si>
    <t>Formát disku</t>
  </si>
  <si>
    <t>2,5“</t>
  </si>
  <si>
    <t>Kapacita</t>
  </si>
  <si>
    <t>1TB</t>
  </si>
  <si>
    <t>USB 3.0</t>
  </si>
  <si>
    <t>Externí disk</t>
  </si>
  <si>
    <t>4B</t>
  </si>
  <si>
    <t>Rektorát +  FZS</t>
  </si>
  <si>
    <t>Typ zařízení:</t>
  </si>
  <si>
    <t>min. 3000 bodů na www.cpubenchmark. Net, Typical TDP15W</t>
  </si>
  <si>
    <t>Notebook s možností napájení přes dokovací stanici USB-C</t>
  </si>
  <si>
    <t xml:space="preserve">Operační pamět: </t>
  </si>
  <si>
    <t>8GB DDR4</t>
  </si>
  <si>
    <t>Úložiště:</t>
  </si>
  <si>
    <t>SSD 256GB</t>
  </si>
  <si>
    <t xml:space="preserve">Grafická karta: </t>
  </si>
  <si>
    <t>Integrovaná</t>
  </si>
  <si>
    <t>LCD Monitor:</t>
  </si>
  <si>
    <t>IPS, antireflexní, 15,6 palců</t>
  </si>
  <si>
    <t>Rozlišení monitoru:</t>
  </si>
  <si>
    <t>FullHD 1920x1080</t>
  </si>
  <si>
    <t xml:space="preserve">Operační systém: </t>
  </si>
  <si>
    <t>profesionální operační systém do firemního nasazení (podporovaný výrobcem) kompatibilní se stávajícím počítačovým systémem univerzity. Aktuální verze nabízená výrobcem podporovaná formou aktualizací minimálně do roku 2025</t>
  </si>
  <si>
    <t>Síťová rozhraní:</t>
  </si>
  <si>
    <t>Bluetooth, WIFI</t>
  </si>
  <si>
    <t>Konektivita USB:</t>
  </si>
  <si>
    <t>2x USB 3,2, USB-C</t>
  </si>
  <si>
    <t>Kamera:</t>
  </si>
  <si>
    <t>ano, rozlišení 720p</t>
  </si>
  <si>
    <t>dokovací stanice:</t>
  </si>
  <si>
    <t>HDMI, RJ45, min. 2xUSB</t>
  </si>
  <si>
    <t>Další výbava:</t>
  </si>
  <si>
    <t>min. 24měsíců</t>
  </si>
  <si>
    <t>Výkonný dokovatelný notebook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</si>
</sst>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 &quot;Kč&quot;"/>
  </numFmts>
  <fonts count="16" x14ac:knownFonts="1">
    <font>
      <sz val="11"/>
      <color theme="1"/>
      <name val="Calibri"/>
      <family val="2"/>
      <charset val="238"/>
      <scheme val="minor"/>
    </font>
    <font>
      <b/>
      <sz val="10"/>
      <color indexed="8"/>
      <name val="Arial"/>
      <family val="2"/>
      <charset val="238"/>
    </font>
    <font>
      <sz val="11"/>
      <name val="Calibri"/>
      <family val="2"/>
      <charset val="238"/>
    </font>
    <font>
      <sz val="11"/>
      <color rgb="FF000000"/>
      <name val="Calibri"/>
      <family val="2"/>
      <charset val="238"/>
    </font>
    <font>
      <u/>
      <sz val="11"/>
      <color rgb="FF0563C1"/>
      <name val="Calibri"/>
      <family val="2"/>
      <charset val="238"/>
    </font>
    <font>
      <b/>
      <sz val="10"/>
      <color rgb="FF000000"/>
      <name val="Arial"/>
      <family val="2"/>
      <charset val="238"/>
    </font>
    <font>
      <sz val="10"/>
      <color rgb="FF000000"/>
      <name val="Arial"/>
      <family val="2"/>
      <charset val="238"/>
    </font>
    <font>
      <i/>
      <sz val="10"/>
      <color rgb="FF000000"/>
      <name val="Arial"/>
      <family val="2"/>
      <charset val="238"/>
    </font>
    <font>
      <b/>
      <sz val="10"/>
      <color rgb="FFFF0000"/>
      <name val="Arial"/>
      <family val="2"/>
      <charset val="238"/>
    </font>
    <font>
      <sz val="10"/>
      <name val="Arial"/>
      <family val="2"/>
      <charset val="238"/>
    </font>
    <font>
      <b/>
      <sz val="11"/>
      <color rgb="FF000000"/>
      <name val="Calibri"/>
      <family val="2"/>
      <charset val="238"/>
    </font>
    <font>
      <b/>
      <sz val="10"/>
      <color rgb="FFFF0000"/>
      <name val="Arial"/>
      <charset val="1"/>
    </font>
    <font>
      <sz val="10"/>
      <color indexed="8"/>
      <name val="Arial"/>
      <family val="2"/>
      <charset val="238"/>
    </font>
    <font>
      <sz val="10"/>
      <color rgb="FF222222"/>
      <name val="Arial"/>
      <family val="2"/>
    </font>
    <font>
      <b/>
      <sz val="9"/>
      <color indexed="81"/>
      <name val="Tahoma"/>
      <family val="2"/>
      <charset val="238"/>
    </font>
    <font>
      <sz val="9"/>
      <color indexed="81"/>
      <name val="Tahoma"/>
      <family val="2"/>
      <charset val="238"/>
    </font>
  </fonts>
  <fills count="15">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FFCC99"/>
        <bgColor rgb="FFC0C0C0"/>
      </patternFill>
    </fill>
    <fill>
      <patternFill patternType="solid">
        <fgColor rgb="FFCCFFCC"/>
        <bgColor rgb="FFCCFFFF"/>
      </patternFill>
    </fill>
    <fill>
      <patternFill patternType="solid">
        <fgColor rgb="FFFFFF00"/>
        <bgColor rgb="FFFFFF00"/>
      </patternFill>
    </fill>
    <fill>
      <patternFill patternType="solid">
        <fgColor rgb="FF00FF00"/>
        <bgColor rgb="FF33CCCC"/>
      </patternFill>
    </fill>
    <fill>
      <patternFill patternType="solid">
        <fgColor theme="0"/>
        <bgColor indexed="64"/>
      </patternFill>
    </fill>
    <fill>
      <patternFill patternType="solid">
        <fgColor rgb="FFFFCC99"/>
        <bgColor rgb="FFFAC090"/>
      </patternFill>
    </fill>
    <fill>
      <patternFill patternType="solid">
        <fgColor rgb="FFFAC090"/>
        <bgColor rgb="FFFFCC99"/>
      </patternFill>
    </fill>
    <fill>
      <patternFill patternType="solid">
        <fgColor theme="9" tint="0.39997558519241921"/>
        <bgColor indexed="64"/>
      </patternFill>
    </fill>
    <fill>
      <patternFill patternType="solid">
        <fgColor rgb="FFFFCC99"/>
        <bgColor indexed="64"/>
      </patternFill>
    </fill>
    <fill>
      <patternFill patternType="solid">
        <fgColor indexed="47"/>
        <bgColor indexed="64"/>
      </patternFill>
    </fill>
    <fill>
      <patternFill patternType="solid">
        <fgColor theme="5" tint="0.399975585192419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top style="medium">
        <color auto="1"/>
      </top>
      <bottom style="medium">
        <color auto="1"/>
      </bottom>
      <diagonal/>
    </border>
    <border>
      <left style="hair">
        <color auto="1"/>
      </left>
      <right style="hair">
        <color auto="1"/>
      </right>
      <top style="hair">
        <color auto="1"/>
      </top>
      <bottom/>
      <diagonal/>
    </border>
    <border>
      <left/>
      <right/>
      <top/>
      <bottom style="medium">
        <color auto="1"/>
      </bottom>
      <diagonal/>
    </border>
    <border>
      <left style="medium">
        <color auto="1"/>
      </left>
      <right/>
      <top style="medium">
        <color auto="1"/>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hair">
        <color auto="1"/>
      </left>
      <right style="hair">
        <color auto="1"/>
      </right>
      <top style="hair">
        <color auto="1"/>
      </top>
      <bottom style="hair">
        <color auto="1"/>
      </bottom>
      <diagonal/>
    </border>
    <border>
      <left style="medium">
        <color indexed="64"/>
      </left>
      <right/>
      <top/>
      <bottom/>
      <diagonal/>
    </border>
  </borders>
  <cellStyleXfs count="4">
    <xf numFmtId="0" fontId="0" fillId="0" borderId="0"/>
    <xf numFmtId="0" fontId="2" fillId="0" borderId="0"/>
    <xf numFmtId="0" fontId="3" fillId="0" borderId="0"/>
    <xf numFmtId="0" fontId="4" fillId="0" borderId="0" applyBorder="0" applyProtection="0"/>
  </cellStyleXfs>
  <cellXfs count="163">
    <xf numFmtId="0" fontId="0" fillId="0" borderId="0" xfId="0"/>
    <xf numFmtId="0" fontId="1" fillId="0" borderId="0" xfId="0" applyFont="1" applyAlignment="1">
      <alignment horizontal="center"/>
    </xf>
    <xf numFmtId="0" fontId="1" fillId="0" borderId="1" xfId="0" applyFont="1" applyBorder="1" applyAlignment="1">
      <alignment horizontal="center"/>
    </xf>
    <xf numFmtId="0" fontId="1" fillId="0" borderId="1" xfId="0" applyFont="1" applyFill="1" applyBorder="1" applyAlignment="1">
      <alignment horizontal="center"/>
    </xf>
    <xf numFmtId="4" fontId="1" fillId="0" borderId="1" xfId="0" applyNumberFormat="1" applyFont="1" applyBorder="1" applyAlignment="1"/>
    <xf numFmtId="0" fontId="1" fillId="0" borderId="0" xfId="0" applyFont="1" applyFill="1" applyBorder="1" applyAlignment="1">
      <alignment horizontal="center"/>
    </xf>
    <xf numFmtId="4" fontId="1" fillId="0" borderId="0" xfId="0" applyNumberFormat="1" applyFont="1" applyBorder="1" applyAlignment="1"/>
    <xf numFmtId="4" fontId="1" fillId="3" borderId="1" xfId="0" applyNumberFormat="1" applyFont="1" applyFill="1" applyBorder="1" applyAlignment="1"/>
    <xf numFmtId="0" fontId="1" fillId="0" borderId="1" xfId="0" applyFont="1" applyFill="1" applyBorder="1" applyAlignment="1"/>
    <xf numFmtId="0" fontId="5" fillId="4" borderId="7" xfId="0" applyFont="1" applyFill="1" applyBorder="1" applyAlignment="1">
      <alignment vertical="top" wrapText="1"/>
    </xf>
    <xf numFmtId="0" fontId="6" fillId="5" borderId="8" xfId="0" applyFont="1" applyFill="1" applyBorder="1" applyAlignment="1">
      <alignment horizontal="center" vertical="top" wrapText="1"/>
    </xf>
    <xf numFmtId="0" fontId="6" fillId="4" borderId="9" xfId="0" applyFont="1" applyFill="1" applyBorder="1" applyAlignment="1">
      <alignment vertical="top" wrapText="1"/>
    </xf>
    <xf numFmtId="0" fontId="8" fillId="4" borderId="9" xfId="0" applyFont="1" applyFill="1" applyBorder="1" applyAlignment="1">
      <alignment vertical="top" wrapText="1"/>
    </xf>
    <xf numFmtId="0" fontId="6" fillId="0" borderId="0" xfId="0" applyFont="1"/>
    <xf numFmtId="0" fontId="1" fillId="2" borderId="1" xfId="0" applyFont="1" applyFill="1" applyBorder="1" applyAlignment="1">
      <alignment horizontal="center" wrapText="1"/>
    </xf>
    <xf numFmtId="0" fontId="5" fillId="4" borderId="5" xfId="0" applyFont="1" applyFill="1" applyBorder="1" applyAlignment="1">
      <alignment vertical="top" wrapText="1"/>
    </xf>
    <xf numFmtId="0" fontId="5" fillId="4" borderId="5" xfId="0" applyFont="1" applyFill="1" applyBorder="1" applyAlignment="1">
      <alignment horizontal="left" vertical="top" wrapText="1"/>
    </xf>
    <xf numFmtId="0" fontId="5" fillId="4" borderId="5" xfId="0" applyFont="1" applyFill="1" applyBorder="1" applyAlignment="1">
      <alignment horizontal="left"/>
    </xf>
    <xf numFmtId="0" fontId="6" fillId="4" borderId="0" xfId="0" applyFont="1" applyFill="1" applyBorder="1" applyAlignment="1">
      <alignment vertical="top" wrapText="1"/>
    </xf>
    <xf numFmtId="0" fontId="6" fillId="5" borderId="10" xfId="0" applyFont="1" applyFill="1" applyBorder="1" applyAlignment="1">
      <alignment horizontal="center" vertical="top" wrapText="1"/>
    </xf>
    <xf numFmtId="0" fontId="4" fillId="5" borderId="10" xfId="3" applyFill="1" applyBorder="1" applyAlignment="1" applyProtection="1">
      <alignment horizontal="center" vertical="top" wrapText="1"/>
    </xf>
    <xf numFmtId="0" fontId="7" fillId="5" borderId="5" xfId="0" applyFont="1" applyFill="1" applyBorder="1" applyAlignment="1">
      <alignment horizontal="center" vertical="top" wrapText="1"/>
    </xf>
    <xf numFmtId="0" fontId="5" fillId="4" borderId="8" xfId="0" applyFont="1" applyFill="1" applyBorder="1" applyAlignment="1">
      <alignment horizontal="left" vertical="top" wrapText="1"/>
    </xf>
    <xf numFmtId="0" fontId="6" fillId="4" borderId="5" xfId="0" applyFont="1" applyFill="1" applyBorder="1" applyAlignment="1">
      <alignment vertical="top" wrapText="1"/>
    </xf>
    <xf numFmtId="0" fontId="6" fillId="5" borderId="5" xfId="0" applyFont="1" applyFill="1" applyBorder="1" applyAlignment="1">
      <alignment horizontal="center" vertical="top" wrapText="1"/>
    </xf>
    <xf numFmtId="4" fontId="1" fillId="8" borderId="0" xfId="0" applyNumberFormat="1" applyFont="1" applyFill="1" applyBorder="1" applyAlignment="1"/>
    <xf numFmtId="4" fontId="1" fillId="2" borderId="0" xfId="0" applyNumberFormat="1" applyFont="1" applyFill="1" applyBorder="1" applyAlignment="1"/>
    <xf numFmtId="0" fontId="7" fillId="5" borderId="5" xfId="0" applyFont="1" applyFill="1" applyBorder="1" applyAlignment="1">
      <alignment horizontal="center" vertical="top" wrapText="1"/>
    </xf>
    <xf numFmtId="0" fontId="4" fillId="5" borderId="5" xfId="3" applyFill="1" applyBorder="1" applyAlignment="1" applyProtection="1">
      <alignment horizontal="center" vertical="top" wrapText="1"/>
    </xf>
    <xf numFmtId="0" fontId="9" fillId="4" borderId="5" xfId="0" applyFont="1" applyFill="1" applyBorder="1" applyAlignment="1">
      <alignment horizontal="left" vertical="top" wrapText="1"/>
    </xf>
    <xf numFmtId="0" fontId="6" fillId="5" borderId="5" xfId="0" applyFont="1" applyFill="1" applyBorder="1" applyAlignment="1">
      <alignment horizontal="center" vertical="top" wrapText="1"/>
    </xf>
    <xf numFmtId="0" fontId="5" fillId="7" borderId="11" xfId="0" applyFont="1" applyFill="1" applyBorder="1" applyAlignment="1">
      <alignment horizontal="center"/>
    </xf>
    <xf numFmtId="0" fontId="5" fillId="6" borderId="1" xfId="0" applyFont="1" applyFill="1" applyBorder="1" applyAlignment="1">
      <alignment horizontal="center"/>
    </xf>
    <xf numFmtId="0" fontId="5" fillId="4" borderId="6" xfId="0" applyFont="1" applyFill="1" applyBorder="1" applyAlignment="1">
      <alignment horizontal="left"/>
    </xf>
    <xf numFmtId="0" fontId="5" fillId="4" borderId="8" xfId="0" applyFont="1" applyFill="1" applyBorder="1" applyAlignment="1">
      <alignment horizontal="left" vertical="top" wrapText="1"/>
    </xf>
    <xf numFmtId="0" fontId="5" fillId="4" borderId="5" xfId="0" applyFont="1" applyFill="1" applyBorder="1" applyAlignment="1">
      <alignment horizontal="center" vertical="top" wrapText="1"/>
    </xf>
    <xf numFmtId="0" fontId="1" fillId="0" borderId="0" xfId="0" applyFont="1" applyAlignment="1">
      <alignment horizontal="center"/>
    </xf>
    <xf numFmtId="0" fontId="1" fillId="2" borderId="2" xfId="0" applyFont="1" applyFill="1" applyBorder="1" applyAlignment="1">
      <alignment horizontal="center"/>
    </xf>
    <xf numFmtId="0" fontId="1" fillId="2" borderId="4" xfId="0" applyFont="1" applyFill="1" applyBorder="1" applyAlignment="1">
      <alignment horizontal="center"/>
    </xf>
    <xf numFmtId="0" fontId="1" fillId="2" borderId="3" xfId="0" applyFont="1" applyFill="1" applyBorder="1" applyAlignment="1">
      <alignment horizontal="center"/>
    </xf>
    <xf numFmtId="0" fontId="5" fillId="9" borderId="9" xfId="0" applyFont="1" applyFill="1" applyBorder="1" applyAlignment="1">
      <alignment vertical="top" wrapText="1"/>
    </xf>
    <xf numFmtId="0" fontId="5" fillId="9" borderId="9" xfId="0" applyFont="1" applyFill="1" applyBorder="1" applyAlignment="1">
      <alignment vertical="top" wrapText="1"/>
    </xf>
    <xf numFmtId="0" fontId="5" fillId="9" borderId="12" xfId="0" applyFont="1" applyFill="1" applyBorder="1" applyAlignment="1">
      <alignment vertical="top" wrapText="1"/>
    </xf>
    <xf numFmtId="0" fontId="5" fillId="6" borderId="9" xfId="0" applyFont="1" applyFill="1" applyBorder="1" applyAlignment="1">
      <alignment vertical="top" wrapText="1"/>
    </xf>
    <xf numFmtId="0" fontId="5" fillId="9" borderId="5" xfId="0" applyFont="1" applyFill="1" applyBorder="1" applyAlignment="1">
      <alignment horizontal="left" vertical="top" wrapText="1"/>
    </xf>
    <xf numFmtId="0" fontId="5" fillId="9" borderId="5" xfId="0" applyFont="1" applyFill="1" applyBorder="1" applyAlignment="1">
      <alignment horizontal="left" vertical="top" wrapText="1"/>
    </xf>
    <xf numFmtId="0" fontId="6" fillId="9" borderId="9" xfId="0" applyFont="1" applyFill="1" applyBorder="1" applyAlignment="1">
      <alignment vertical="top" wrapText="1"/>
    </xf>
    <xf numFmtId="0" fontId="6" fillId="9" borderId="5" xfId="0" applyFont="1" applyFill="1" applyBorder="1" applyAlignment="1">
      <alignment horizontal="left" vertical="top" wrapText="1"/>
    </xf>
    <xf numFmtId="0" fontId="8" fillId="9" borderId="9" xfId="0" applyFont="1" applyFill="1" applyBorder="1" applyAlignment="1">
      <alignment vertical="top" wrapText="1"/>
    </xf>
    <xf numFmtId="0" fontId="5" fillId="9" borderId="7" xfId="0" applyFont="1" applyFill="1" applyBorder="1" applyAlignment="1">
      <alignment horizontal="left" vertical="top" wrapText="1"/>
    </xf>
    <xf numFmtId="0" fontId="11" fillId="9" borderId="12" xfId="0" applyFont="1" applyFill="1" applyBorder="1" applyAlignment="1">
      <alignment vertical="top" wrapText="1"/>
    </xf>
    <xf numFmtId="0" fontId="5" fillId="9" borderId="7" xfId="0" applyFont="1" applyFill="1" applyBorder="1" applyAlignment="1">
      <alignment horizontal="left" vertical="top" wrapText="1"/>
    </xf>
    <xf numFmtId="0" fontId="6" fillId="9" borderId="13" xfId="0" applyFont="1" applyFill="1" applyBorder="1" applyAlignment="1">
      <alignment vertical="top" wrapText="1"/>
    </xf>
    <xf numFmtId="0" fontId="6" fillId="9" borderId="5" xfId="0" applyFont="1" applyFill="1" applyBorder="1" applyAlignment="1">
      <alignment vertical="top" wrapText="1"/>
    </xf>
    <xf numFmtId="0" fontId="6" fillId="9" borderId="14" xfId="0" applyFont="1" applyFill="1" applyBorder="1" applyAlignment="1">
      <alignment vertical="top" wrapText="1"/>
    </xf>
    <xf numFmtId="0" fontId="6" fillId="9" borderId="15" xfId="0" applyFont="1" applyFill="1" applyBorder="1" applyAlignment="1">
      <alignment vertical="top" wrapText="1"/>
    </xf>
    <xf numFmtId="0" fontId="6" fillId="5" borderId="10" xfId="0" applyFont="1" applyFill="1" applyBorder="1" applyAlignment="1">
      <alignment horizontal="center" vertical="top" wrapText="1"/>
    </xf>
    <xf numFmtId="0" fontId="6" fillId="5" borderId="8" xfId="0" applyFont="1" applyFill="1" applyBorder="1" applyAlignment="1">
      <alignment horizontal="center" vertical="top" wrapText="1"/>
    </xf>
    <xf numFmtId="0" fontId="6" fillId="9" borderId="0" xfId="0" applyFont="1" applyFill="1" applyBorder="1" applyAlignment="1">
      <alignment vertical="top" wrapText="1"/>
    </xf>
    <xf numFmtId="0" fontId="6" fillId="10" borderId="10" xfId="0" applyFont="1" applyFill="1" applyBorder="1" applyAlignment="1">
      <alignment horizontal="left" vertical="top" wrapText="1"/>
    </xf>
    <xf numFmtId="0" fontId="6" fillId="10" borderId="16" xfId="0" applyFont="1" applyFill="1" applyBorder="1" applyAlignment="1">
      <alignment horizontal="left" vertical="top" wrapText="1"/>
    </xf>
    <xf numFmtId="0" fontId="6" fillId="9" borderId="10" xfId="0" applyFont="1" applyFill="1" applyBorder="1" applyAlignment="1">
      <alignment vertical="top" wrapText="1"/>
    </xf>
    <xf numFmtId="0" fontId="5" fillId="5" borderId="10" xfId="0" applyFont="1" applyFill="1" applyBorder="1" applyAlignment="1">
      <alignment horizontal="center" vertical="top" wrapText="1"/>
    </xf>
    <xf numFmtId="0" fontId="5" fillId="5" borderId="8" xfId="0" applyFont="1" applyFill="1" applyBorder="1" applyAlignment="1">
      <alignment horizontal="center" vertical="top" wrapText="1"/>
    </xf>
    <xf numFmtId="0" fontId="5" fillId="5" borderId="10" xfId="0" applyFont="1" applyFill="1" applyBorder="1" applyAlignment="1">
      <alignment horizontal="center" vertical="top" wrapText="1"/>
    </xf>
    <xf numFmtId="0" fontId="5" fillId="5" borderId="8" xfId="0" applyFont="1" applyFill="1" applyBorder="1" applyAlignment="1">
      <alignment horizontal="center" vertical="top" wrapText="1"/>
    </xf>
    <xf numFmtId="0" fontId="7" fillId="5" borderId="7" xfId="0" applyFont="1" applyFill="1" applyBorder="1" applyAlignment="1">
      <alignment horizontal="center" vertical="top" wrapText="1"/>
    </xf>
    <xf numFmtId="0" fontId="6" fillId="9" borderId="10" xfId="0" applyFont="1" applyFill="1" applyBorder="1" applyAlignment="1">
      <alignment horizontal="left" vertical="top" wrapText="1"/>
    </xf>
    <xf numFmtId="0" fontId="6" fillId="9" borderId="17" xfId="0" applyFont="1" applyFill="1" applyBorder="1" applyAlignment="1">
      <alignment vertical="top" wrapText="1"/>
    </xf>
    <xf numFmtId="0" fontId="6" fillId="9" borderId="18" xfId="0" applyFont="1" applyFill="1" applyBorder="1" applyAlignment="1">
      <alignment vertical="top" wrapText="1"/>
    </xf>
    <xf numFmtId="0" fontId="7" fillId="5" borderId="8" xfId="0" applyFont="1" applyFill="1" applyBorder="1" applyAlignment="1">
      <alignment horizontal="center" vertical="top" wrapText="1"/>
    </xf>
    <xf numFmtId="0" fontId="6" fillId="9" borderId="19" xfId="0" applyFont="1" applyFill="1" applyBorder="1" applyAlignment="1">
      <alignment vertical="top" wrapText="1"/>
    </xf>
    <xf numFmtId="0" fontId="6" fillId="9" borderId="20" xfId="0" applyFont="1" applyFill="1" applyBorder="1" applyAlignment="1">
      <alignment vertical="top" wrapText="1"/>
    </xf>
    <xf numFmtId="0" fontId="6" fillId="9" borderId="21" xfId="0" applyFont="1" applyFill="1" applyBorder="1" applyAlignment="1">
      <alignment vertical="top" wrapText="1"/>
    </xf>
    <xf numFmtId="0" fontId="6" fillId="9" borderId="22" xfId="0" applyFont="1" applyFill="1" applyBorder="1" applyAlignment="1">
      <alignment vertical="top" wrapText="1"/>
    </xf>
    <xf numFmtId="0" fontId="6" fillId="5" borderId="13" xfId="0" applyFont="1" applyFill="1" applyBorder="1" applyAlignment="1">
      <alignment horizontal="center" vertical="top" wrapText="1"/>
    </xf>
    <xf numFmtId="0" fontId="6" fillId="10" borderId="18" xfId="0" applyFont="1" applyFill="1" applyBorder="1" applyAlignment="1">
      <alignment horizontal="left" vertical="top" wrapText="1"/>
    </xf>
    <xf numFmtId="0" fontId="6" fillId="10" borderId="20" xfId="0" applyFont="1" applyFill="1" applyBorder="1" applyAlignment="1">
      <alignment horizontal="left" vertical="top" wrapText="1"/>
    </xf>
    <xf numFmtId="0" fontId="6" fillId="5" borderId="13" xfId="0" applyFont="1" applyFill="1" applyBorder="1" applyAlignment="1">
      <alignment horizontal="center" vertical="top" wrapText="1"/>
    </xf>
    <xf numFmtId="0" fontId="6" fillId="9" borderId="23" xfId="0" applyFont="1" applyFill="1" applyBorder="1" applyAlignment="1">
      <alignment vertical="top" wrapText="1"/>
    </xf>
    <xf numFmtId="0" fontId="6" fillId="9" borderId="24" xfId="0" applyFont="1" applyFill="1" applyBorder="1" applyAlignment="1">
      <alignment vertical="top" wrapText="1"/>
    </xf>
    <xf numFmtId="0" fontId="5" fillId="5" borderId="13" xfId="0" applyFont="1" applyFill="1" applyBorder="1" applyAlignment="1">
      <alignment horizontal="center" vertical="top" wrapText="1"/>
    </xf>
    <xf numFmtId="0" fontId="12" fillId="11" borderId="25" xfId="0" applyFont="1" applyFill="1" applyBorder="1" applyAlignment="1">
      <alignment horizontal="center" vertical="top" wrapText="1"/>
    </xf>
    <xf numFmtId="0" fontId="6" fillId="12" borderId="0" xfId="0" applyFont="1" applyFill="1" applyBorder="1" applyAlignment="1">
      <alignment horizontal="left" vertical="top" wrapText="1"/>
    </xf>
    <xf numFmtId="0" fontId="13" fillId="12" borderId="7" xfId="0" applyFont="1" applyFill="1" applyBorder="1" applyAlignment="1">
      <alignment horizontal="left" vertical="top" wrapText="1"/>
    </xf>
    <xf numFmtId="0" fontId="7" fillId="5" borderId="10" xfId="0" applyFont="1" applyFill="1" applyBorder="1" applyAlignment="1">
      <alignment horizontal="center" vertical="top" wrapText="1"/>
    </xf>
    <xf numFmtId="0" fontId="12" fillId="11" borderId="26" xfId="0" applyFont="1" applyFill="1" applyBorder="1" applyAlignment="1">
      <alignment horizontal="center" vertical="top" wrapText="1"/>
    </xf>
    <xf numFmtId="0" fontId="6" fillId="12" borderId="10" xfId="0" applyFont="1" applyFill="1" applyBorder="1" applyAlignment="1">
      <alignment horizontal="left" vertical="top" wrapText="1"/>
    </xf>
    <xf numFmtId="0" fontId="13" fillId="12" borderId="5" xfId="0" applyFont="1" applyFill="1" applyBorder="1" applyAlignment="1">
      <alignment horizontal="left" vertical="top" wrapText="1"/>
    </xf>
    <xf numFmtId="0" fontId="6" fillId="12" borderId="27" xfId="0" applyFont="1" applyFill="1" applyBorder="1" applyAlignment="1">
      <alignment horizontal="left" vertical="top" wrapText="1"/>
    </xf>
    <xf numFmtId="0" fontId="6" fillId="12" borderId="9" xfId="0" applyFont="1" applyFill="1" applyBorder="1" applyAlignment="1">
      <alignment horizontal="left" vertical="top" wrapText="1"/>
    </xf>
    <xf numFmtId="0" fontId="9" fillId="12" borderId="0" xfId="0" applyFont="1" applyFill="1" applyAlignment="1">
      <alignment horizontal="left" vertical="top" wrapText="1"/>
    </xf>
    <xf numFmtId="0" fontId="6" fillId="12" borderId="5" xfId="0" applyFont="1" applyFill="1" applyBorder="1" applyAlignment="1">
      <alignment horizontal="left" vertical="top" wrapText="1"/>
    </xf>
    <xf numFmtId="0" fontId="9" fillId="12" borderId="5" xfId="0" applyFont="1" applyFill="1" applyBorder="1" applyAlignment="1">
      <alignment horizontal="left" vertical="top" wrapText="1"/>
    </xf>
    <xf numFmtId="0" fontId="12" fillId="11" borderId="28" xfId="0" applyFont="1" applyFill="1" applyBorder="1" applyAlignment="1">
      <alignment horizontal="center" vertical="top" wrapText="1"/>
    </xf>
    <xf numFmtId="0" fontId="12" fillId="12" borderId="5" xfId="0" applyFont="1" applyFill="1" applyBorder="1" applyAlignment="1">
      <alignment horizontal="left" vertical="top" wrapText="1"/>
    </xf>
    <xf numFmtId="0" fontId="12" fillId="13" borderId="25" xfId="0" applyFont="1" applyFill="1" applyBorder="1" applyAlignment="1">
      <alignment horizontal="left" vertical="top" wrapText="1"/>
    </xf>
    <xf numFmtId="0" fontId="12" fillId="13" borderId="26" xfId="0" applyFont="1" applyFill="1" applyBorder="1" applyAlignment="1">
      <alignment horizontal="left" vertical="top" wrapText="1"/>
    </xf>
    <xf numFmtId="0" fontId="12" fillId="13" borderId="28" xfId="0" applyFont="1" applyFill="1" applyBorder="1" applyAlignment="1">
      <alignment horizontal="left" vertical="top" wrapText="1"/>
    </xf>
    <xf numFmtId="0" fontId="6" fillId="9" borderId="29" xfId="0" applyFont="1" applyFill="1" applyBorder="1" applyAlignment="1">
      <alignment vertical="top" wrapText="1"/>
    </xf>
    <xf numFmtId="0" fontId="6" fillId="10" borderId="13" xfId="0" applyFont="1" applyFill="1" applyBorder="1" applyAlignment="1">
      <alignment vertical="top" wrapText="1"/>
    </xf>
    <xf numFmtId="0" fontId="6" fillId="10" borderId="5" xfId="0" applyFont="1" applyFill="1" applyBorder="1" applyAlignment="1">
      <alignment vertical="top" wrapText="1"/>
    </xf>
    <xf numFmtId="0" fontId="5" fillId="5" borderId="5" xfId="0" applyFont="1" applyFill="1" applyBorder="1" applyAlignment="1">
      <alignment horizontal="center" vertical="top" wrapText="1"/>
    </xf>
    <xf numFmtId="0" fontId="5" fillId="0" borderId="29" xfId="1" applyFont="1" applyBorder="1" applyAlignment="1">
      <alignment horizontal="center"/>
    </xf>
    <xf numFmtId="0" fontId="5" fillId="0" borderId="29" xfId="1" applyFont="1" applyBorder="1" applyAlignment="1">
      <alignment horizontal="left"/>
    </xf>
    <xf numFmtId="165" fontId="10" fillId="0" borderId="29" xfId="1" applyNumberFormat="1" applyFont="1" applyBorder="1" applyAlignment="1">
      <alignment horizontal="center" wrapText="1"/>
    </xf>
    <xf numFmtId="165" fontId="5" fillId="0" borderId="29" xfId="1" applyNumberFormat="1" applyFont="1" applyBorder="1" applyAlignment="1">
      <alignment horizontal="center"/>
    </xf>
    <xf numFmtId="0" fontId="5" fillId="7" borderId="11" xfId="1" applyFont="1" applyFill="1" applyBorder="1" applyAlignment="1">
      <alignment horizontal="center"/>
    </xf>
    <xf numFmtId="0" fontId="2" fillId="0" borderId="0" xfId="1"/>
    <xf numFmtId="0" fontId="5" fillId="6" borderId="1" xfId="1" applyFont="1" applyFill="1" applyBorder="1" applyAlignment="1">
      <alignment horizontal="center"/>
    </xf>
    <xf numFmtId="0" fontId="5" fillId="4" borderId="5" xfId="1" applyFont="1" applyFill="1" applyBorder="1" applyAlignment="1">
      <alignment horizontal="left"/>
    </xf>
    <xf numFmtId="0" fontId="5" fillId="4" borderId="6" xfId="1" applyFont="1" applyFill="1" applyBorder="1" applyAlignment="1">
      <alignment horizontal="left"/>
    </xf>
    <xf numFmtId="0" fontId="5" fillId="4" borderId="7" xfId="1" applyFont="1" applyFill="1" applyBorder="1" applyAlignment="1">
      <alignment vertical="top" wrapText="1"/>
    </xf>
    <xf numFmtId="0" fontId="6" fillId="5" borderId="8" xfId="1" applyFont="1" applyFill="1" applyBorder="1" applyAlignment="1">
      <alignment horizontal="center" vertical="top" wrapText="1"/>
    </xf>
    <xf numFmtId="0" fontId="5" fillId="4" borderId="5" xfId="1" applyFont="1" applyFill="1" applyBorder="1" applyAlignment="1">
      <alignment vertical="top" wrapText="1"/>
    </xf>
    <xf numFmtId="0" fontId="5" fillId="4" borderId="8" xfId="1" applyFont="1" applyFill="1" applyBorder="1" applyAlignment="1">
      <alignment horizontal="left" vertical="top" wrapText="1"/>
    </xf>
    <xf numFmtId="0" fontId="5" fillId="4" borderId="5" xfId="1" applyFont="1" applyFill="1" applyBorder="1" applyAlignment="1">
      <alignment horizontal="left" vertical="top" wrapText="1"/>
    </xf>
    <xf numFmtId="0" fontId="6" fillId="4" borderId="9" xfId="1" applyFont="1" applyFill="1" applyBorder="1" applyAlignment="1">
      <alignment vertical="top" wrapText="1"/>
    </xf>
    <xf numFmtId="0" fontId="5" fillId="4" borderId="5" xfId="1" applyFont="1" applyFill="1" applyBorder="1" applyAlignment="1">
      <alignment horizontal="center" vertical="top" wrapText="1"/>
    </xf>
    <xf numFmtId="0" fontId="8" fillId="4" borderId="9" xfId="1" applyFont="1" applyFill="1" applyBorder="1" applyAlignment="1">
      <alignment vertical="top" wrapText="1"/>
    </xf>
    <xf numFmtId="0" fontId="7" fillId="5" borderId="5" xfId="1" applyFont="1" applyFill="1" applyBorder="1" applyAlignment="1">
      <alignment horizontal="center" vertical="top" wrapText="1"/>
    </xf>
    <xf numFmtId="0" fontId="5" fillId="4" borderId="8" xfId="1" applyFont="1" applyFill="1" applyBorder="1" applyAlignment="1">
      <alignment horizontal="left" vertical="top" wrapText="1"/>
    </xf>
    <xf numFmtId="0" fontId="11" fillId="4" borderId="12" xfId="1" applyFont="1" applyFill="1" applyBorder="1" applyAlignment="1">
      <alignment vertical="top" wrapText="1"/>
    </xf>
    <xf numFmtId="0" fontId="6" fillId="4" borderId="7" xfId="1" applyFont="1" applyFill="1" applyBorder="1" applyAlignment="1">
      <alignment vertical="top" wrapText="1"/>
    </xf>
    <xf numFmtId="0" fontId="6" fillId="4" borderId="5" xfId="1" applyFont="1" applyFill="1" applyBorder="1" applyAlignment="1">
      <alignment vertical="top" wrapText="1"/>
    </xf>
    <xf numFmtId="0" fontId="6" fillId="4" borderId="0" xfId="1" applyFont="1" applyFill="1" applyBorder="1" applyAlignment="1">
      <alignment vertical="top" wrapText="1"/>
    </xf>
    <xf numFmtId="0" fontId="6" fillId="5" borderId="10" xfId="1" applyFont="1" applyFill="1" applyBorder="1" applyAlignment="1">
      <alignment horizontal="center" vertical="top" wrapText="1"/>
    </xf>
    <xf numFmtId="0" fontId="6" fillId="4" borderId="12" xfId="1" applyFont="1" applyFill="1" applyBorder="1" applyAlignment="1">
      <alignment vertical="top" wrapText="1"/>
    </xf>
    <xf numFmtId="0" fontId="7" fillId="5" borderId="10" xfId="1" applyFont="1" applyFill="1" applyBorder="1" applyAlignment="1">
      <alignment horizontal="center" vertical="top" wrapText="1"/>
    </xf>
    <xf numFmtId="0" fontId="7" fillId="5" borderId="8" xfId="1" applyFont="1" applyFill="1" applyBorder="1" applyAlignment="1">
      <alignment horizontal="center" vertical="top" wrapText="1"/>
    </xf>
    <xf numFmtId="0" fontId="9" fillId="4" borderId="9" xfId="1" applyFont="1" applyFill="1" applyBorder="1" applyAlignment="1">
      <alignment vertical="top" wrapText="1"/>
    </xf>
    <xf numFmtId="0" fontId="6" fillId="4" borderId="30" xfId="1" applyFont="1" applyFill="1" applyBorder="1" applyAlignment="1">
      <alignment vertical="top" wrapText="1"/>
    </xf>
    <xf numFmtId="0" fontId="6" fillId="4" borderId="29" xfId="1" applyFont="1" applyFill="1" applyBorder="1" applyAlignment="1">
      <alignment vertical="top" wrapText="1"/>
    </xf>
    <xf numFmtId="0" fontId="9" fillId="4" borderId="5" xfId="1" applyFont="1" applyFill="1" applyBorder="1" applyAlignment="1">
      <alignment horizontal="left" vertical="top" wrapText="1"/>
    </xf>
    <xf numFmtId="0" fontId="6" fillId="5" borderId="5" xfId="1" applyFont="1" applyFill="1" applyBorder="1" applyAlignment="1">
      <alignment horizontal="center" vertical="top" wrapText="1"/>
    </xf>
    <xf numFmtId="0" fontId="5" fillId="9" borderId="9" xfId="1" applyFont="1" applyFill="1" applyBorder="1" applyAlignment="1">
      <alignment vertical="top" wrapText="1"/>
    </xf>
    <xf numFmtId="0" fontId="5" fillId="9" borderId="9" xfId="1" applyFont="1" applyFill="1" applyBorder="1" applyAlignment="1">
      <alignment vertical="top" wrapText="1"/>
    </xf>
    <xf numFmtId="0" fontId="5" fillId="9" borderId="12" xfId="1" applyFont="1" applyFill="1" applyBorder="1" applyAlignment="1">
      <alignment vertical="top" wrapText="1"/>
    </xf>
    <xf numFmtId="0" fontId="6" fillId="5" borderId="5" xfId="1" applyFont="1" applyFill="1" applyBorder="1" applyAlignment="1">
      <alignment horizontal="center" vertical="top" wrapText="1"/>
    </xf>
    <xf numFmtId="0" fontId="5" fillId="6" borderId="9" xfId="1" applyFont="1" applyFill="1" applyBorder="1" applyAlignment="1">
      <alignment vertical="top" wrapText="1"/>
    </xf>
    <xf numFmtId="0" fontId="5" fillId="9" borderId="5" xfId="1" applyFont="1" applyFill="1" applyBorder="1" applyAlignment="1">
      <alignment horizontal="left" vertical="top" wrapText="1"/>
    </xf>
    <xf numFmtId="0" fontId="5" fillId="9" borderId="5" xfId="1" applyFont="1" applyFill="1" applyBorder="1" applyAlignment="1">
      <alignment horizontal="left" vertical="top" wrapText="1"/>
    </xf>
    <xf numFmtId="0" fontId="6" fillId="9" borderId="9" xfId="1" applyFont="1" applyFill="1" applyBorder="1" applyAlignment="1">
      <alignment vertical="top" wrapText="1"/>
    </xf>
    <xf numFmtId="0" fontId="6" fillId="9" borderId="5" xfId="1" applyFont="1" applyFill="1" applyBorder="1" applyAlignment="1">
      <alignment horizontal="left" vertical="top" wrapText="1"/>
    </xf>
    <xf numFmtId="0" fontId="8" fillId="9" borderId="9" xfId="1" applyFont="1" applyFill="1" applyBorder="1" applyAlignment="1">
      <alignment vertical="top" wrapText="1"/>
    </xf>
    <xf numFmtId="0" fontId="5" fillId="9" borderId="7" xfId="1" applyFont="1" applyFill="1" applyBorder="1" applyAlignment="1">
      <alignment horizontal="left" vertical="top" wrapText="1"/>
    </xf>
    <xf numFmtId="0" fontId="11" fillId="9" borderId="12" xfId="1" applyFont="1" applyFill="1" applyBorder="1" applyAlignment="1">
      <alignment vertical="top" wrapText="1"/>
    </xf>
    <xf numFmtId="0" fontId="5" fillId="9" borderId="7" xfId="1" applyFont="1" applyFill="1" applyBorder="1" applyAlignment="1">
      <alignment horizontal="left" vertical="top" wrapText="1"/>
    </xf>
    <xf numFmtId="0" fontId="6" fillId="9" borderId="13" xfId="1" applyFont="1" applyFill="1" applyBorder="1" applyAlignment="1">
      <alignment vertical="top" wrapText="1"/>
    </xf>
    <xf numFmtId="0" fontId="6" fillId="9" borderId="5" xfId="1" applyFont="1" applyFill="1" applyBorder="1" applyAlignment="1">
      <alignment vertical="top" wrapText="1"/>
    </xf>
    <xf numFmtId="0" fontId="6" fillId="9" borderId="15" xfId="1" applyFont="1" applyFill="1" applyBorder="1" applyAlignment="1">
      <alignment vertical="top" wrapText="1"/>
    </xf>
    <xf numFmtId="0" fontId="6" fillId="10" borderId="16" xfId="1" applyFont="1" applyFill="1" applyBorder="1" applyAlignment="1">
      <alignment horizontal="left" vertical="top" wrapText="1"/>
    </xf>
    <xf numFmtId="0" fontId="6" fillId="9" borderId="10" xfId="1" applyFont="1" applyFill="1" applyBorder="1" applyAlignment="1">
      <alignment vertical="top" wrapText="1"/>
    </xf>
    <xf numFmtId="0" fontId="6" fillId="10" borderId="13" xfId="1" applyFont="1" applyFill="1" applyBorder="1" applyAlignment="1">
      <alignment vertical="top" wrapText="1"/>
    </xf>
    <xf numFmtId="0" fontId="6" fillId="10" borderId="5" xfId="1" applyFont="1" applyFill="1" applyBorder="1" applyAlignment="1">
      <alignment vertical="top" wrapText="1"/>
    </xf>
    <xf numFmtId="0" fontId="5" fillId="5" borderId="5" xfId="1" applyFont="1" applyFill="1" applyBorder="1" applyAlignment="1">
      <alignment horizontal="center" vertical="top" wrapText="1"/>
    </xf>
    <xf numFmtId="0" fontId="6" fillId="10" borderId="5" xfId="1" applyFont="1" applyFill="1" applyBorder="1" applyAlignment="1">
      <alignment horizontal="left" vertical="top" wrapText="1"/>
    </xf>
    <xf numFmtId="0" fontId="6" fillId="9" borderId="0" xfId="1" applyFont="1" applyFill="1" applyBorder="1" applyAlignment="1">
      <alignment vertical="top" wrapText="1"/>
    </xf>
    <xf numFmtId="0" fontId="6" fillId="10" borderId="10" xfId="1" applyFont="1" applyFill="1" applyBorder="1" applyAlignment="1">
      <alignment horizontal="left" vertical="top" wrapText="1"/>
    </xf>
    <xf numFmtId="0" fontId="5" fillId="5" borderId="10" xfId="1" applyFont="1" applyFill="1" applyBorder="1" applyAlignment="1">
      <alignment horizontal="center" vertical="top" wrapText="1"/>
    </xf>
    <xf numFmtId="0" fontId="6" fillId="9" borderId="5" xfId="1" applyFont="1" applyFill="1" applyBorder="1" applyAlignment="1">
      <alignment horizontal="left" vertical="top" wrapText="1"/>
    </xf>
    <xf numFmtId="0" fontId="6" fillId="10" borderId="5" xfId="0" applyFont="1" applyFill="1" applyBorder="1" applyAlignment="1">
      <alignment horizontal="left" vertical="top" wrapText="1"/>
    </xf>
    <xf numFmtId="0" fontId="0" fillId="14" borderId="5" xfId="0" applyFill="1" applyBorder="1"/>
  </cellXfs>
  <cellStyles count="4">
    <cellStyle name="Hypertextový odkaz 2" xfId="3"/>
    <cellStyle name="Normální" xfId="0" builtinId="0"/>
    <cellStyle name="Normální 2" xfId="1"/>
    <cellStyle name="Normální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1038225</xdr:colOff>
      <xdr:row>0</xdr:row>
      <xdr:rowOff>142875</xdr:rowOff>
    </xdr:from>
    <xdr:to>
      <xdr:col>4</xdr:col>
      <xdr:colOff>990599</xdr:colOff>
      <xdr:row>3</xdr:row>
      <xdr:rowOff>161925</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1845" y="142875"/>
          <a:ext cx="1903095"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G208"/>
  <sheetViews>
    <sheetView tabSelected="1" topLeftCell="A19" zoomScale="80" zoomScaleNormal="80" workbookViewId="0">
      <selection activeCell="J17" sqref="J17"/>
    </sheetView>
  </sheetViews>
  <sheetFormatPr defaultRowHeight="15" x14ac:dyDescent="0.25"/>
  <cols>
    <col min="1" max="1" width="26.140625" bestFit="1" customWidth="1"/>
    <col min="2" max="2" width="37.140625" customWidth="1"/>
    <col min="3" max="3" width="29" customWidth="1"/>
    <col min="4" max="4" width="28.42578125" customWidth="1"/>
    <col min="5" max="5" width="17" customWidth="1"/>
    <col min="6" max="6" width="9.140625" customWidth="1"/>
    <col min="7" max="7" width="44.140625" customWidth="1"/>
  </cols>
  <sheetData>
    <row r="6" spans="1:7" x14ac:dyDescent="0.25">
      <c r="A6" s="36" t="s">
        <v>21</v>
      </c>
      <c r="B6" s="36"/>
      <c r="C6" s="36"/>
      <c r="D6" s="36"/>
      <c r="E6" s="36"/>
    </row>
    <row r="7" spans="1:7" x14ac:dyDescent="0.25">
      <c r="A7" s="1"/>
      <c r="B7" s="1"/>
      <c r="C7" s="1"/>
      <c r="D7" s="1"/>
      <c r="E7" s="1"/>
    </row>
    <row r="8" spans="1:7" ht="51.75" x14ac:dyDescent="0.25">
      <c r="A8" s="2" t="s">
        <v>5</v>
      </c>
      <c r="B8" s="2" t="s">
        <v>6</v>
      </c>
      <c r="C8" s="2" t="s">
        <v>7</v>
      </c>
      <c r="D8" s="2" t="s">
        <v>8</v>
      </c>
      <c r="E8" s="14" t="s">
        <v>20</v>
      </c>
      <c r="G8" s="5"/>
    </row>
    <row r="9" spans="1:7" x14ac:dyDescent="0.25">
      <c r="A9" s="37" t="s">
        <v>63</v>
      </c>
      <c r="B9" s="38"/>
      <c r="C9" s="38"/>
      <c r="D9" s="38"/>
      <c r="E9" s="39"/>
    </row>
    <row r="10" spans="1:7" x14ac:dyDescent="0.25">
      <c r="A10" s="3" t="s">
        <v>9</v>
      </c>
      <c r="B10" s="8" t="s">
        <v>66</v>
      </c>
      <c r="C10" s="3">
        <v>1</v>
      </c>
      <c r="D10" s="4">
        <v>1400</v>
      </c>
      <c r="E10" s="4">
        <f>C10*D10</f>
        <v>1400</v>
      </c>
    </row>
    <row r="11" spans="1:7" x14ac:dyDescent="0.25">
      <c r="A11" s="3" t="s">
        <v>97</v>
      </c>
      <c r="B11" s="8" t="s">
        <v>98</v>
      </c>
      <c r="C11" s="3">
        <v>1</v>
      </c>
      <c r="D11" s="4">
        <v>300</v>
      </c>
      <c r="E11" s="4">
        <f t="shared" ref="E11:E14" si="0">C11*D11</f>
        <v>300</v>
      </c>
    </row>
    <row r="12" spans="1:7" x14ac:dyDescent="0.25">
      <c r="A12" s="3" t="s">
        <v>110</v>
      </c>
      <c r="B12" s="8" t="s">
        <v>112</v>
      </c>
      <c r="C12" s="3">
        <v>1</v>
      </c>
      <c r="D12" s="4">
        <v>2500</v>
      </c>
      <c r="E12" s="4">
        <f t="shared" si="0"/>
        <v>2500</v>
      </c>
    </row>
    <row r="13" spans="1:7" x14ac:dyDescent="0.25">
      <c r="A13" s="3" t="s">
        <v>121</v>
      </c>
      <c r="B13" s="8" t="s">
        <v>122</v>
      </c>
      <c r="C13" s="3">
        <v>1</v>
      </c>
      <c r="D13" s="4">
        <v>3800</v>
      </c>
      <c r="E13" s="4">
        <f t="shared" si="0"/>
        <v>3800</v>
      </c>
    </row>
    <row r="14" spans="1:7" x14ac:dyDescent="0.25">
      <c r="A14" s="3" t="s">
        <v>141</v>
      </c>
      <c r="B14" s="8" t="s">
        <v>142</v>
      </c>
      <c r="C14" s="3">
        <v>1</v>
      </c>
      <c r="D14" s="4">
        <v>16500</v>
      </c>
      <c r="E14" s="4">
        <f t="shared" si="0"/>
        <v>16500</v>
      </c>
    </row>
    <row r="15" spans="1:7" x14ac:dyDescent="0.25">
      <c r="A15" s="5"/>
      <c r="B15" s="5"/>
      <c r="C15" s="5"/>
      <c r="D15" s="6"/>
      <c r="E15" s="7">
        <f>E10+E11+E12+E13+E14</f>
        <v>24500</v>
      </c>
    </row>
    <row r="16" spans="1:7" x14ac:dyDescent="0.25">
      <c r="A16" s="5"/>
      <c r="B16" s="5"/>
      <c r="C16" s="5"/>
      <c r="D16" s="6"/>
      <c r="E16" s="6"/>
    </row>
    <row r="17" spans="1:7" x14ac:dyDescent="0.25">
      <c r="A17" s="13"/>
      <c r="B17" s="13"/>
      <c r="C17" s="13"/>
      <c r="D17" s="13"/>
      <c r="E17" s="13"/>
    </row>
    <row r="18" spans="1:7" x14ac:dyDescent="0.25">
      <c r="A18" s="2"/>
      <c r="B18" s="2"/>
      <c r="C18" s="2"/>
      <c r="D18" s="2"/>
      <c r="E18" s="14"/>
      <c r="G18" s="5"/>
    </row>
    <row r="19" spans="1:7" x14ac:dyDescent="0.25">
      <c r="A19" s="37" t="s">
        <v>63</v>
      </c>
      <c r="B19" s="38"/>
      <c r="C19" s="38"/>
      <c r="D19" s="38"/>
      <c r="E19" s="39"/>
    </row>
    <row r="20" spans="1:7" x14ac:dyDescent="0.25">
      <c r="A20" s="103" t="s">
        <v>23</v>
      </c>
      <c r="B20" s="104" t="s">
        <v>143</v>
      </c>
      <c r="C20" s="103">
        <v>1</v>
      </c>
      <c r="D20" s="105">
        <v>19900</v>
      </c>
      <c r="E20" s="106">
        <f>C20*D20</f>
        <v>19900</v>
      </c>
    </row>
    <row r="21" spans="1:7" x14ac:dyDescent="0.25">
      <c r="A21" s="5"/>
      <c r="B21" s="5"/>
      <c r="C21" s="5"/>
      <c r="D21" s="6"/>
      <c r="E21" s="7">
        <f>E20</f>
        <v>19900</v>
      </c>
    </row>
    <row r="24" spans="1:7" x14ac:dyDescent="0.25">
      <c r="A24" s="2"/>
      <c r="B24" s="2"/>
      <c r="C24" s="2"/>
      <c r="D24" s="2"/>
      <c r="E24" s="14"/>
      <c r="G24" s="5"/>
    </row>
    <row r="25" spans="1:7" x14ac:dyDescent="0.25">
      <c r="A25" s="37" t="s">
        <v>170</v>
      </c>
      <c r="B25" s="38"/>
      <c r="C25" s="38"/>
      <c r="D25" s="38"/>
      <c r="E25" s="39"/>
    </row>
    <row r="26" spans="1:7" x14ac:dyDescent="0.25">
      <c r="A26" s="103" t="s">
        <v>53</v>
      </c>
      <c r="B26" s="104" t="s">
        <v>149</v>
      </c>
      <c r="C26" s="103">
        <v>1</v>
      </c>
      <c r="D26" s="105">
        <v>22680</v>
      </c>
      <c r="E26" s="106">
        <f>C26*D26</f>
        <v>22680</v>
      </c>
    </row>
    <row r="27" spans="1:7" x14ac:dyDescent="0.25">
      <c r="A27" s="5"/>
      <c r="B27" s="5"/>
      <c r="C27" s="5"/>
      <c r="D27" s="6"/>
      <c r="E27" s="7">
        <f>E26</f>
        <v>22680</v>
      </c>
    </row>
    <row r="30" spans="1:7" x14ac:dyDescent="0.25">
      <c r="A30" s="2"/>
      <c r="B30" s="2"/>
      <c r="C30" s="2"/>
      <c r="D30" s="2"/>
      <c r="E30" s="14"/>
      <c r="G30" s="5"/>
    </row>
    <row r="31" spans="1:7" x14ac:dyDescent="0.25">
      <c r="A31" s="37" t="s">
        <v>181</v>
      </c>
      <c r="B31" s="38"/>
      <c r="C31" s="38"/>
      <c r="D31" s="38"/>
      <c r="E31" s="39"/>
    </row>
    <row r="32" spans="1:7" x14ac:dyDescent="0.25">
      <c r="A32" s="3" t="s">
        <v>171</v>
      </c>
      <c r="B32" s="8" t="s">
        <v>172</v>
      </c>
      <c r="C32" s="3">
        <v>2</v>
      </c>
      <c r="D32" s="4">
        <v>1165</v>
      </c>
      <c r="E32" s="4">
        <f>C32*D32</f>
        <v>2330</v>
      </c>
    </row>
    <row r="33" spans="1:5" x14ac:dyDescent="0.25">
      <c r="A33" s="3" t="s">
        <v>180</v>
      </c>
      <c r="B33" s="8" t="s">
        <v>207</v>
      </c>
      <c r="C33" s="3">
        <v>1</v>
      </c>
      <c r="D33" s="4">
        <v>15000</v>
      </c>
      <c r="E33" s="4">
        <f>C33*D33</f>
        <v>15000</v>
      </c>
    </row>
    <row r="34" spans="1:5" x14ac:dyDescent="0.25">
      <c r="A34" s="5"/>
      <c r="B34" s="5"/>
      <c r="C34" s="5"/>
      <c r="D34" s="6"/>
      <c r="E34" s="7">
        <f>E32+E33</f>
        <v>17330</v>
      </c>
    </row>
    <row r="35" spans="1:5" x14ac:dyDescent="0.25">
      <c r="A35" s="5"/>
      <c r="B35" s="5"/>
      <c r="C35" s="5"/>
      <c r="D35" s="6"/>
      <c r="E35" s="25"/>
    </row>
    <row r="36" spans="1:5" x14ac:dyDescent="0.25">
      <c r="A36" s="5"/>
      <c r="B36" s="5"/>
      <c r="C36" s="5"/>
      <c r="D36" s="26" t="s">
        <v>54</v>
      </c>
      <c r="E36" s="26">
        <f>E15+E21+E27+E34</f>
        <v>84410</v>
      </c>
    </row>
    <row r="38" spans="1:5" ht="15.75" thickBot="1" x14ac:dyDescent="0.3"/>
    <row r="39" spans="1:5" x14ac:dyDescent="0.25">
      <c r="A39" s="31" t="s">
        <v>64</v>
      </c>
      <c r="B39" s="31"/>
      <c r="C39" s="31"/>
      <c r="D39" s="31"/>
      <c r="E39" s="31"/>
    </row>
    <row r="40" spans="1:5" ht="15.75" thickBot="1" x14ac:dyDescent="0.3">
      <c r="A40" s="32"/>
      <c r="B40" s="32"/>
      <c r="C40" s="32"/>
      <c r="D40" s="32"/>
      <c r="E40" s="32"/>
    </row>
    <row r="41" spans="1:5" ht="26.25" customHeight="1" thickBot="1" x14ac:dyDescent="0.3">
      <c r="A41" s="40" t="s">
        <v>84</v>
      </c>
      <c r="B41" s="41" t="s">
        <v>10</v>
      </c>
      <c r="C41" s="41"/>
      <c r="D41" s="42" t="s">
        <v>65</v>
      </c>
      <c r="E41" s="21"/>
    </row>
    <row r="42" spans="1:5" ht="26.25" thickBot="1" x14ac:dyDescent="0.3">
      <c r="A42" s="43" t="s">
        <v>9</v>
      </c>
      <c r="B42" s="44"/>
      <c r="C42" s="44"/>
      <c r="D42" s="45" t="s">
        <v>12</v>
      </c>
      <c r="E42" s="21"/>
    </row>
    <row r="43" spans="1:5" ht="15.75" thickBot="1" x14ac:dyDescent="0.3">
      <c r="A43" s="46" t="s">
        <v>55</v>
      </c>
      <c r="B43" s="47">
        <v>1</v>
      </c>
      <c r="C43" s="47"/>
      <c r="D43" s="45" t="s">
        <v>13</v>
      </c>
      <c r="E43" s="21"/>
    </row>
    <row r="44" spans="1:5" ht="26.25" thickBot="1" x14ac:dyDescent="0.3">
      <c r="A44" s="48" t="s">
        <v>56</v>
      </c>
      <c r="B44" s="27"/>
      <c r="C44" s="27"/>
      <c r="D44" s="49" t="s">
        <v>14</v>
      </c>
      <c r="E44" s="24"/>
    </row>
    <row r="45" spans="1:5" ht="26.25" thickBot="1" x14ac:dyDescent="0.3">
      <c r="A45" s="50" t="s">
        <v>57</v>
      </c>
      <c r="B45" s="27"/>
      <c r="C45" s="27"/>
      <c r="D45" s="51"/>
      <c r="E45" s="51"/>
    </row>
    <row r="46" spans="1:5" ht="27.75" customHeight="1" thickBot="1" x14ac:dyDescent="0.3">
      <c r="A46" s="47" t="s">
        <v>19</v>
      </c>
      <c r="B46" s="52" t="s">
        <v>67</v>
      </c>
      <c r="C46" s="53" t="s">
        <v>68</v>
      </c>
      <c r="D46" s="27"/>
      <c r="E46" s="27"/>
    </row>
    <row r="47" spans="1:5" ht="28.35" customHeight="1" thickBot="1" x14ac:dyDescent="0.3">
      <c r="A47" s="47"/>
      <c r="B47" s="54" t="s">
        <v>69</v>
      </c>
      <c r="C47" s="46" t="s">
        <v>70</v>
      </c>
      <c r="D47" s="30"/>
      <c r="E47" s="30"/>
    </row>
    <row r="48" spans="1:5" ht="15.75" thickBot="1" x14ac:dyDescent="0.3">
      <c r="A48" s="47"/>
      <c r="B48" s="53" t="s">
        <v>71</v>
      </c>
      <c r="C48" s="46" t="s">
        <v>72</v>
      </c>
      <c r="D48" s="30"/>
      <c r="E48" s="30"/>
    </row>
    <row r="49" spans="1:5" ht="26.25" thickBot="1" x14ac:dyDescent="0.3">
      <c r="A49" s="47"/>
      <c r="B49" s="55" t="s">
        <v>73</v>
      </c>
      <c r="C49" s="46" t="s">
        <v>74</v>
      </c>
      <c r="D49" s="56"/>
      <c r="E49" s="57"/>
    </row>
    <row r="50" spans="1:5" ht="27" customHeight="1" thickBot="1" x14ac:dyDescent="0.3">
      <c r="A50" s="47"/>
      <c r="B50" s="58" t="s">
        <v>62</v>
      </c>
      <c r="C50" s="59" t="s">
        <v>75</v>
      </c>
      <c r="D50" s="30"/>
      <c r="E50" s="30"/>
    </row>
    <row r="51" spans="1:5" ht="23.25" customHeight="1" thickBot="1" x14ac:dyDescent="0.3">
      <c r="A51" s="47"/>
      <c r="B51" s="53" t="s">
        <v>76</v>
      </c>
      <c r="C51" s="60" t="s">
        <v>77</v>
      </c>
      <c r="D51" s="56"/>
      <c r="E51" s="57"/>
    </row>
    <row r="52" spans="1:5" ht="23.25" customHeight="1" thickBot="1" x14ac:dyDescent="0.3">
      <c r="A52" s="47"/>
      <c r="B52" s="61" t="s">
        <v>78</v>
      </c>
      <c r="C52" s="60" t="s">
        <v>79</v>
      </c>
      <c r="D52" s="19"/>
      <c r="E52" s="10"/>
    </row>
    <row r="53" spans="1:5" ht="21.75" customHeight="1" thickBot="1" x14ac:dyDescent="0.3">
      <c r="A53" s="47"/>
      <c r="B53" s="61" t="s">
        <v>80</v>
      </c>
      <c r="C53" s="60" t="s">
        <v>81</v>
      </c>
      <c r="D53" s="56"/>
      <c r="E53" s="57"/>
    </row>
    <row r="54" spans="1:5" ht="13.9" customHeight="1" thickBot="1" x14ac:dyDescent="0.3">
      <c r="A54" s="47"/>
      <c r="B54" s="52" t="s">
        <v>82</v>
      </c>
      <c r="C54" s="53" t="s">
        <v>83</v>
      </c>
      <c r="D54" s="62"/>
      <c r="E54" s="63"/>
    </row>
    <row r="55" spans="1:5" ht="15.75" thickBot="1" x14ac:dyDescent="0.3"/>
    <row r="56" spans="1:5" x14ac:dyDescent="0.25">
      <c r="A56" s="31" t="s">
        <v>64</v>
      </c>
      <c r="B56" s="31"/>
      <c r="C56" s="31"/>
      <c r="D56" s="31"/>
      <c r="E56" s="31"/>
    </row>
    <row r="57" spans="1:5" ht="15.75" thickBot="1" x14ac:dyDescent="0.3">
      <c r="A57" s="32"/>
      <c r="B57" s="32"/>
      <c r="C57" s="32"/>
      <c r="D57" s="32"/>
      <c r="E57" s="32"/>
    </row>
    <row r="58" spans="1:5" ht="26.25" customHeight="1" thickBot="1" x14ac:dyDescent="0.3">
      <c r="A58" s="40" t="s">
        <v>97</v>
      </c>
      <c r="B58" s="41" t="s">
        <v>10</v>
      </c>
      <c r="C58" s="41"/>
      <c r="D58" s="42" t="s">
        <v>65</v>
      </c>
      <c r="E58" s="21"/>
    </row>
    <row r="59" spans="1:5" ht="26.25" thickBot="1" x14ac:dyDescent="0.3">
      <c r="A59" s="43" t="s">
        <v>98</v>
      </c>
      <c r="B59" s="44"/>
      <c r="C59" s="44"/>
      <c r="D59" s="45" t="s">
        <v>12</v>
      </c>
      <c r="E59" s="21"/>
    </row>
    <row r="60" spans="1:5" ht="15.75" thickBot="1" x14ac:dyDescent="0.3">
      <c r="A60" s="46" t="s">
        <v>55</v>
      </c>
      <c r="B60" s="47">
        <v>1</v>
      </c>
      <c r="C60" s="47"/>
      <c r="D60" s="45" t="s">
        <v>13</v>
      </c>
      <c r="E60" s="21"/>
    </row>
    <row r="61" spans="1:5" ht="26.25" thickBot="1" x14ac:dyDescent="0.3">
      <c r="A61" s="48" t="s">
        <v>56</v>
      </c>
      <c r="B61" s="27"/>
      <c r="C61" s="27"/>
      <c r="D61" s="49" t="s">
        <v>14</v>
      </c>
      <c r="E61" s="24"/>
    </row>
    <row r="62" spans="1:5" ht="26.25" thickBot="1" x14ac:dyDescent="0.3">
      <c r="A62" s="50" t="s">
        <v>57</v>
      </c>
      <c r="B62" s="66"/>
      <c r="C62" s="66"/>
      <c r="D62" s="51"/>
      <c r="E62" s="51"/>
    </row>
    <row r="63" spans="1:5" ht="27.75" customHeight="1" thickBot="1" x14ac:dyDescent="0.3">
      <c r="A63" s="67" t="s">
        <v>19</v>
      </c>
      <c r="B63" s="68" t="s">
        <v>67</v>
      </c>
      <c r="C63" s="69" t="s">
        <v>85</v>
      </c>
      <c r="D63" s="70"/>
      <c r="E63" s="27"/>
    </row>
    <row r="64" spans="1:5" ht="28.35" customHeight="1" thickBot="1" x14ac:dyDescent="0.3">
      <c r="A64" s="67"/>
      <c r="B64" s="71" t="s">
        <v>86</v>
      </c>
      <c r="C64" s="72" t="s">
        <v>87</v>
      </c>
      <c r="D64" s="57"/>
      <c r="E64" s="30"/>
    </row>
    <row r="65" spans="1:5" ht="15.75" thickBot="1" x14ac:dyDescent="0.3">
      <c r="A65" s="67"/>
      <c r="B65" s="71" t="s">
        <v>88</v>
      </c>
      <c r="C65" s="72" t="s">
        <v>89</v>
      </c>
      <c r="D65" s="57"/>
      <c r="E65" s="30"/>
    </row>
    <row r="66" spans="1:5" ht="15.75" thickBot="1" x14ac:dyDescent="0.3">
      <c r="A66" s="67"/>
      <c r="B66" s="73" t="s">
        <v>90</v>
      </c>
      <c r="C66" s="74" t="s">
        <v>91</v>
      </c>
      <c r="D66" s="75"/>
      <c r="E66" s="57"/>
    </row>
    <row r="67" spans="1:5" ht="27" customHeight="1" thickBot="1" x14ac:dyDescent="0.3">
      <c r="A67" s="67"/>
      <c r="B67" s="68" t="s">
        <v>67</v>
      </c>
      <c r="C67" s="76" t="s">
        <v>50</v>
      </c>
      <c r="D67" s="57"/>
      <c r="E67" s="30"/>
    </row>
    <row r="68" spans="1:5" ht="23.25" customHeight="1" thickBot="1" x14ac:dyDescent="0.3">
      <c r="A68" s="67"/>
      <c r="B68" s="71" t="s">
        <v>86</v>
      </c>
      <c r="C68" s="72" t="s">
        <v>87</v>
      </c>
      <c r="D68" s="75"/>
      <c r="E68" s="57"/>
    </row>
    <row r="69" spans="1:5" ht="23.25" customHeight="1" thickBot="1" x14ac:dyDescent="0.3">
      <c r="A69" s="67"/>
      <c r="B69" s="71" t="s">
        <v>92</v>
      </c>
      <c r="C69" s="77" t="s">
        <v>93</v>
      </c>
      <c r="D69" s="78"/>
      <c r="E69" s="10"/>
    </row>
    <row r="70" spans="1:5" ht="23.25" customHeight="1" thickBot="1" x14ac:dyDescent="0.3">
      <c r="A70" s="67"/>
      <c r="B70" s="71" t="s">
        <v>94</v>
      </c>
      <c r="C70" s="77">
        <v>3</v>
      </c>
      <c r="D70" s="78"/>
      <c r="E70" s="10"/>
    </row>
    <row r="71" spans="1:5" ht="21.75" customHeight="1" thickBot="1" x14ac:dyDescent="0.3">
      <c r="A71" s="67"/>
      <c r="B71" s="71" t="s">
        <v>95</v>
      </c>
      <c r="C71" s="77" t="s">
        <v>96</v>
      </c>
      <c r="D71" s="75"/>
      <c r="E71" s="57"/>
    </row>
    <row r="72" spans="1:5" ht="13.9" customHeight="1" thickBot="1" x14ac:dyDescent="0.3">
      <c r="A72" s="67"/>
      <c r="B72" s="79" t="s">
        <v>82</v>
      </c>
      <c r="C72" s="80" t="s">
        <v>83</v>
      </c>
      <c r="D72" s="81"/>
      <c r="E72" s="63"/>
    </row>
    <row r="73" spans="1:5" ht="15.75" thickBot="1" x14ac:dyDescent="0.3"/>
    <row r="74" spans="1:5" x14ac:dyDescent="0.25">
      <c r="A74" s="31" t="s">
        <v>64</v>
      </c>
      <c r="B74" s="31"/>
      <c r="C74" s="31"/>
      <c r="D74" s="31"/>
      <c r="E74" s="31"/>
    </row>
    <row r="75" spans="1:5" ht="15.75" thickBot="1" x14ac:dyDescent="0.3">
      <c r="A75" s="32"/>
      <c r="B75" s="32"/>
      <c r="C75" s="32"/>
      <c r="D75" s="32"/>
      <c r="E75" s="32"/>
    </row>
    <row r="76" spans="1:5" ht="26.25" customHeight="1" thickBot="1" x14ac:dyDescent="0.3">
      <c r="A76" s="40" t="s">
        <v>110</v>
      </c>
      <c r="B76" s="41" t="s">
        <v>10</v>
      </c>
      <c r="C76" s="41"/>
      <c r="D76" s="42" t="s">
        <v>65</v>
      </c>
      <c r="E76" s="21"/>
    </row>
    <row r="77" spans="1:5" ht="26.25" thickBot="1" x14ac:dyDescent="0.3">
      <c r="A77" s="43" t="s">
        <v>111</v>
      </c>
      <c r="B77" s="44"/>
      <c r="C77" s="44"/>
      <c r="D77" s="45" t="s">
        <v>12</v>
      </c>
      <c r="E77" s="21"/>
    </row>
    <row r="78" spans="1:5" ht="15.75" thickBot="1" x14ac:dyDescent="0.3">
      <c r="A78" s="46" t="s">
        <v>55</v>
      </c>
      <c r="B78" s="47">
        <v>1</v>
      </c>
      <c r="C78" s="47"/>
      <c r="D78" s="45" t="s">
        <v>13</v>
      </c>
      <c r="E78" s="21"/>
    </row>
    <row r="79" spans="1:5" ht="26.25" thickBot="1" x14ac:dyDescent="0.3">
      <c r="A79" s="48" t="s">
        <v>56</v>
      </c>
      <c r="B79" s="27"/>
      <c r="C79" s="27"/>
      <c r="D79" s="49" t="s">
        <v>14</v>
      </c>
      <c r="E79" s="24"/>
    </row>
    <row r="80" spans="1:5" ht="26.25" thickBot="1" x14ac:dyDescent="0.3">
      <c r="A80" s="50" t="s">
        <v>57</v>
      </c>
      <c r="B80" s="27"/>
      <c r="C80" s="27"/>
      <c r="D80" s="51"/>
      <c r="E80" s="51"/>
    </row>
    <row r="81" spans="1:5" ht="15.75" thickBot="1" x14ac:dyDescent="0.3">
      <c r="A81" s="82" t="s">
        <v>19</v>
      </c>
      <c r="B81" s="83" t="s">
        <v>99</v>
      </c>
      <c r="C81" s="84" t="s">
        <v>100</v>
      </c>
      <c r="D81" s="85"/>
      <c r="E81" s="70"/>
    </row>
    <row r="82" spans="1:5" ht="15.75" thickBot="1" x14ac:dyDescent="0.3">
      <c r="A82" s="86"/>
      <c r="B82" s="87" t="s">
        <v>61</v>
      </c>
      <c r="C82" s="88" t="s">
        <v>101</v>
      </c>
      <c r="D82" s="85"/>
      <c r="E82" s="70"/>
    </row>
    <row r="83" spans="1:5" ht="48" customHeight="1" thickBot="1" x14ac:dyDescent="0.3">
      <c r="A83" s="86"/>
      <c r="B83" s="89" t="s">
        <v>102</v>
      </c>
      <c r="C83" s="88" t="s">
        <v>103</v>
      </c>
      <c r="D83" s="85"/>
      <c r="E83" s="70"/>
    </row>
    <row r="84" spans="1:5" ht="15.75" thickBot="1" x14ac:dyDescent="0.3">
      <c r="A84" s="86"/>
      <c r="B84" s="90" t="s">
        <v>104</v>
      </c>
      <c r="C84" s="91" t="s">
        <v>105</v>
      </c>
      <c r="D84" s="85"/>
      <c r="E84" s="70"/>
    </row>
    <row r="85" spans="1:5" ht="39" thickBot="1" x14ac:dyDescent="0.3">
      <c r="A85" s="86"/>
      <c r="B85" s="92" t="s">
        <v>106</v>
      </c>
      <c r="C85" s="93" t="s">
        <v>107</v>
      </c>
      <c r="D85" s="85"/>
      <c r="E85" s="70"/>
    </row>
    <row r="86" spans="1:5" ht="26.25" thickBot="1" x14ac:dyDescent="0.3">
      <c r="A86" s="86"/>
      <c r="B86" s="92" t="s">
        <v>108</v>
      </c>
      <c r="C86" s="93" t="s">
        <v>109</v>
      </c>
      <c r="D86" s="85"/>
      <c r="E86" s="70"/>
    </row>
    <row r="87" spans="1:5" ht="15.75" thickBot="1" x14ac:dyDescent="0.3">
      <c r="A87" s="94"/>
      <c r="B87" s="95" t="s">
        <v>82</v>
      </c>
      <c r="C87" s="95" t="s">
        <v>83</v>
      </c>
      <c r="D87" s="85"/>
      <c r="E87" s="70"/>
    </row>
    <row r="88" spans="1:5" ht="15.75" thickBot="1" x14ac:dyDescent="0.3"/>
    <row r="89" spans="1:5" x14ac:dyDescent="0.25">
      <c r="A89" s="31" t="s">
        <v>64</v>
      </c>
      <c r="B89" s="31"/>
      <c r="C89" s="31"/>
      <c r="D89" s="31"/>
      <c r="E89" s="31"/>
    </row>
    <row r="90" spans="1:5" ht="15.75" thickBot="1" x14ac:dyDescent="0.3">
      <c r="A90" s="32"/>
      <c r="B90" s="32"/>
      <c r="C90" s="32"/>
      <c r="D90" s="32"/>
      <c r="E90" s="32"/>
    </row>
    <row r="91" spans="1:5" ht="26.25" customHeight="1" thickBot="1" x14ac:dyDescent="0.3">
      <c r="A91" s="40" t="s">
        <v>121</v>
      </c>
      <c r="B91" s="41" t="s">
        <v>10</v>
      </c>
      <c r="C91" s="41"/>
      <c r="D91" s="42" t="s">
        <v>65</v>
      </c>
      <c r="E91" s="21"/>
    </row>
    <row r="92" spans="1:5" ht="26.25" thickBot="1" x14ac:dyDescent="0.3">
      <c r="A92" s="43" t="s">
        <v>122</v>
      </c>
      <c r="B92" s="44"/>
      <c r="C92" s="44"/>
      <c r="D92" s="45" t="s">
        <v>12</v>
      </c>
      <c r="E92" s="21"/>
    </row>
    <row r="93" spans="1:5" ht="15.75" thickBot="1" x14ac:dyDescent="0.3">
      <c r="A93" s="46" t="s">
        <v>55</v>
      </c>
      <c r="B93" s="47">
        <v>1</v>
      </c>
      <c r="C93" s="47"/>
      <c r="D93" s="45" t="s">
        <v>13</v>
      </c>
      <c r="E93" s="21"/>
    </row>
    <row r="94" spans="1:5" ht="26.25" thickBot="1" x14ac:dyDescent="0.3">
      <c r="A94" s="48" t="s">
        <v>56</v>
      </c>
      <c r="B94" s="27"/>
      <c r="C94" s="27"/>
      <c r="D94" s="49" t="s">
        <v>14</v>
      </c>
      <c r="E94" s="24"/>
    </row>
    <row r="95" spans="1:5" ht="26.25" thickBot="1" x14ac:dyDescent="0.3">
      <c r="A95" s="50" t="s">
        <v>57</v>
      </c>
      <c r="B95" s="27"/>
      <c r="C95" s="27"/>
      <c r="D95" s="51"/>
      <c r="E95" s="51"/>
    </row>
    <row r="96" spans="1:5" ht="15.75" thickBot="1" x14ac:dyDescent="0.3">
      <c r="A96" s="96" t="s">
        <v>19</v>
      </c>
      <c r="B96" s="83" t="s">
        <v>99</v>
      </c>
      <c r="C96" s="84" t="s">
        <v>113</v>
      </c>
      <c r="D96" s="85"/>
      <c r="E96" s="70"/>
    </row>
    <row r="97" spans="1:5" ht="15.75" thickBot="1" x14ac:dyDescent="0.3">
      <c r="A97" s="97"/>
      <c r="B97" s="87" t="s">
        <v>61</v>
      </c>
      <c r="C97" s="88" t="s">
        <v>101</v>
      </c>
      <c r="D97" s="85"/>
      <c r="E97" s="70"/>
    </row>
    <row r="98" spans="1:5" ht="48" customHeight="1" thickBot="1" x14ac:dyDescent="0.3">
      <c r="A98" s="97"/>
      <c r="B98" s="89" t="s">
        <v>102</v>
      </c>
      <c r="C98" s="88" t="s">
        <v>114</v>
      </c>
      <c r="D98" s="85"/>
      <c r="E98" s="70"/>
    </row>
    <row r="99" spans="1:5" ht="15.75" thickBot="1" x14ac:dyDescent="0.3">
      <c r="A99" s="97"/>
      <c r="B99" s="90" t="s">
        <v>104</v>
      </c>
      <c r="C99" s="91" t="s">
        <v>115</v>
      </c>
      <c r="D99" s="85"/>
      <c r="E99" s="70"/>
    </row>
    <row r="100" spans="1:5" ht="15.75" thickBot="1" x14ac:dyDescent="0.3">
      <c r="A100" s="97"/>
      <c r="B100" s="90" t="s">
        <v>116</v>
      </c>
      <c r="C100" s="93" t="s">
        <v>117</v>
      </c>
      <c r="D100" s="85"/>
      <c r="E100" s="70"/>
    </row>
    <row r="101" spans="1:5" ht="15.75" thickBot="1" x14ac:dyDescent="0.3">
      <c r="A101" s="97"/>
      <c r="B101" s="90" t="s">
        <v>118</v>
      </c>
      <c r="C101" s="93" t="s">
        <v>119</v>
      </c>
      <c r="D101" s="85"/>
      <c r="E101" s="70"/>
    </row>
    <row r="102" spans="1:5" ht="15.75" thickBot="1" x14ac:dyDescent="0.3">
      <c r="A102" s="97"/>
      <c r="B102" s="90" t="s">
        <v>104</v>
      </c>
      <c r="C102" s="91" t="s">
        <v>120</v>
      </c>
      <c r="D102" s="85"/>
      <c r="E102" s="70"/>
    </row>
    <row r="103" spans="1:5" ht="39" thickBot="1" x14ac:dyDescent="0.3">
      <c r="A103" s="97"/>
      <c r="B103" s="92" t="s">
        <v>106</v>
      </c>
      <c r="C103" s="93" t="s">
        <v>107</v>
      </c>
      <c r="D103" s="85"/>
      <c r="E103" s="70"/>
    </row>
    <row r="104" spans="1:5" ht="26.25" thickBot="1" x14ac:dyDescent="0.3">
      <c r="A104" s="97"/>
      <c r="B104" s="92" t="s">
        <v>108</v>
      </c>
      <c r="C104" s="93" t="s">
        <v>109</v>
      </c>
      <c r="D104" s="85"/>
      <c r="E104" s="70"/>
    </row>
    <row r="105" spans="1:5" ht="15.75" thickBot="1" x14ac:dyDescent="0.3">
      <c r="A105" s="98"/>
      <c r="B105" s="95" t="s">
        <v>82</v>
      </c>
      <c r="C105" s="95" t="s">
        <v>83</v>
      </c>
      <c r="D105" s="85"/>
      <c r="E105" s="70"/>
    </row>
    <row r="106" spans="1:5" ht="15.75" thickBot="1" x14ac:dyDescent="0.3"/>
    <row r="107" spans="1:5" x14ac:dyDescent="0.25">
      <c r="A107" s="31" t="s">
        <v>64</v>
      </c>
      <c r="B107" s="31"/>
      <c r="C107" s="31"/>
      <c r="D107" s="31"/>
      <c r="E107" s="31"/>
    </row>
    <row r="108" spans="1:5" ht="15.75" thickBot="1" x14ac:dyDescent="0.3">
      <c r="A108" s="32"/>
      <c r="B108" s="32"/>
      <c r="C108" s="32"/>
      <c r="D108" s="32"/>
      <c r="E108" s="32"/>
    </row>
    <row r="109" spans="1:5" ht="26.25" customHeight="1" thickBot="1" x14ac:dyDescent="0.3">
      <c r="A109" s="40" t="s">
        <v>141</v>
      </c>
      <c r="B109" s="41" t="s">
        <v>10</v>
      </c>
      <c r="C109" s="41"/>
      <c r="D109" s="42" t="s">
        <v>65</v>
      </c>
      <c r="E109" s="21"/>
    </row>
    <row r="110" spans="1:5" ht="26.25" thickBot="1" x14ac:dyDescent="0.3">
      <c r="A110" s="43" t="s">
        <v>22</v>
      </c>
      <c r="B110" s="44"/>
      <c r="C110" s="44"/>
      <c r="D110" s="45" t="s">
        <v>12</v>
      </c>
      <c r="E110" s="21"/>
    </row>
    <row r="111" spans="1:5" ht="15.75" thickBot="1" x14ac:dyDescent="0.3">
      <c r="A111" s="46" t="s">
        <v>55</v>
      </c>
      <c r="B111" s="47">
        <v>1</v>
      </c>
      <c r="C111" s="47"/>
      <c r="D111" s="45" t="s">
        <v>13</v>
      </c>
      <c r="E111" s="21"/>
    </row>
    <row r="112" spans="1:5" ht="26.25" thickBot="1" x14ac:dyDescent="0.3">
      <c r="A112" s="48" t="s">
        <v>56</v>
      </c>
      <c r="B112" s="27"/>
      <c r="C112" s="27"/>
      <c r="D112" s="49" t="s">
        <v>14</v>
      </c>
      <c r="E112" s="24"/>
    </row>
    <row r="113" spans="1:5" ht="26.25" thickBot="1" x14ac:dyDescent="0.3">
      <c r="A113" s="50" t="s">
        <v>57</v>
      </c>
      <c r="B113" s="27"/>
      <c r="C113" s="27"/>
      <c r="D113" s="51"/>
      <c r="E113" s="51"/>
    </row>
    <row r="114" spans="1:5" ht="15.75" customHeight="1" thickBot="1" x14ac:dyDescent="0.3">
      <c r="A114" s="47" t="s">
        <v>19</v>
      </c>
      <c r="B114" s="52" t="s">
        <v>123</v>
      </c>
      <c r="C114" s="53" t="s">
        <v>124</v>
      </c>
      <c r="D114" s="27"/>
      <c r="E114" s="27"/>
    </row>
    <row r="115" spans="1:5" ht="28.35" customHeight="1" thickBot="1" x14ac:dyDescent="0.3">
      <c r="A115" s="47"/>
      <c r="B115" s="99" t="s">
        <v>125</v>
      </c>
      <c r="C115" s="46" t="s">
        <v>126</v>
      </c>
      <c r="D115" s="30"/>
      <c r="E115" s="30"/>
    </row>
    <row r="116" spans="1:5" ht="133.5" customHeight="1" thickBot="1" x14ac:dyDescent="0.3">
      <c r="A116" s="47"/>
      <c r="B116" s="55" t="s">
        <v>15</v>
      </c>
      <c r="C116" s="46" t="s">
        <v>127</v>
      </c>
      <c r="D116" s="30"/>
      <c r="E116" s="30"/>
    </row>
    <row r="117" spans="1:5" ht="15.75" thickBot="1" x14ac:dyDescent="0.3">
      <c r="A117" s="47"/>
      <c r="B117" s="55" t="s">
        <v>128</v>
      </c>
      <c r="C117" s="46" t="s">
        <v>129</v>
      </c>
      <c r="D117" s="30"/>
      <c r="E117" s="30"/>
    </row>
    <row r="118" spans="1:5" ht="39" thickBot="1" x14ac:dyDescent="0.3">
      <c r="A118" s="47"/>
      <c r="B118" s="55" t="s">
        <v>130</v>
      </c>
      <c r="C118" s="46" t="s">
        <v>131</v>
      </c>
      <c r="D118" s="19"/>
      <c r="E118" s="10"/>
    </row>
    <row r="119" spans="1:5" ht="132.75" customHeight="1" thickBot="1" x14ac:dyDescent="0.3">
      <c r="A119" s="47"/>
      <c r="B119" s="58" t="s">
        <v>17</v>
      </c>
      <c r="C119" s="59" t="s">
        <v>132</v>
      </c>
      <c r="D119" s="30"/>
      <c r="E119" s="30"/>
    </row>
    <row r="120" spans="1:5" ht="23.25" customHeight="1" thickBot="1" x14ac:dyDescent="0.3">
      <c r="A120" s="47"/>
      <c r="B120" s="53" t="s">
        <v>133</v>
      </c>
      <c r="C120" s="60" t="s">
        <v>72</v>
      </c>
      <c r="D120" s="19"/>
      <c r="E120" s="10"/>
    </row>
    <row r="121" spans="1:5" ht="43.35" customHeight="1" thickBot="1" x14ac:dyDescent="0.3">
      <c r="A121" s="47"/>
      <c r="B121" s="61" t="s">
        <v>134</v>
      </c>
      <c r="C121" s="60" t="s">
        <v>135</v>
      </c>
      <c r="D121" s="19"/>
      <c r="E121" s="10"/>
    </row>
    <row r="122" spans="1:5" ht="43.35" customHeight="1" thickBot="1" x14ac:dyDescent="0.3">
      <c r="A122" s="47"/>
      <c r="B122" s="52" t="s">
        <v>136</v>
      </c>
      <c r="C122" s="60" t="s">
        <v>137</v>
      </c>
      <c r="D122" s="19"/>
      <c r="E122" s="10"/>
    </row>
    <row r="123" spans="1:5" ht="28.5" customHeight="1" thickBot="1" x14ac:dyDescent="0.3">
      <c r="A123" s="47"/>
      <c r="B123" s="100" t="s">
        <v>138</v>
      </c>
      <c r="C123" s="101" t="s">
        <v>139</v>
      </c>
      <c r="D123" s="102"/>
      <c r="E123" s="102"/>
    </row>
    <row r="124" spans="1:5" ht="18" customHeight="1" thickBot="1" x14ac:dyDescent="0.3">
      <c r="A124" s="47"/>
      <c r="B124" s="100" t="s">
        <v>49</v>
      </c>
      <c r="C124" s="101" t="s">
        <v>140</v>
      </c>
      <c r="D124" s="64"/>
      <c r="E124" s="65"/>
    </row>
    <row r="125" spans="1:5" ht="13.9" customHeight="1" thickBot="1" x14ac:dyDescent="0.3">
      <c r="A125" s="47"/>
      <c r="B125" s="52" t="s">
        <v>82</v>
      </c>
      <c r="C125" s="53" t="s">
        <v>83</v>
      </c>
      <c r="D125" s="64"/>
      <c r="E125" s="10"/>
    </row>
    <row r="126" spans="1:5" ht="15.75" thickBot="1" x14ac:dyDescent="0.3"/>
    <row r="127" spans="1:5" s="108" customFormat="1" x14ac:dyDescent="0.25">
      <c r="A127" s="107" t="s">
        <v>24</v>
      </c>
      <c r="B127" s="107"/>
      <c r="C127" s="107"/>
      <c r="D127" s="107"/>
      <c r="E127" s="107"/>
    </row>
    <row r="128" spans="1:5" s="108" customFormat="1" ht="15.75" thickBot="1" x14ac:dyDescent="0.3">
      <c r="A128" s="109"/>
      <c r="B128" s="109"/>
      <c r="C128" s="109"/>
      <c r="D128" s="109"/>
      <c r="E128" s="109"/>
    </row>
    <row r="129" spans="1:5" s="108" customFormat="1" ht="26.25" thickBot="1" x14ac:dyDescent="0.3">
      <c r="A129" s="110" t="s">
        <v>23</v>
      </c>
      <c r="B129" s="111" t="s">
        <v>10</v>
      </c>
      <c r="C129" s="111"/>
      <c r="D129" s="112" t="s">
        <v>11</v>
      </c>
      <c r="E129" s="113"/>
    </row>
    <row r="130" spans="1:5" s="108" customFormat="1" ht="35.65" customHeight="1" thickBot="1" x14ac:dyDescent="0.3">
      <c r="A130" s="114" t="s">
        <v>22</v>
      </c>
      <c r="B130" s="115"/>
      <c r="C130" s="115"/>
      <c r="D130" s="116" t="s">
        <v>12</v>
      </c>
      <c r="E130" s="113"/>
    </row>
    <row r="131" spans="1:5" s="108" customFormat="1" ht="15.75" thickBot="1" x14ac:dyDescent="0.3">
      <c r="A131" s="117" t="s">
        <v>25</v>
      </c>
      <c r="B131" s="118">
        <v>1</v>
      </c>
      <c r="C131" s="118"/>
      <c r="D131" s="116" t="s">
        <v>13</v>
      </c>
      <c r="E131" s="113"/>
    </row>
    <row r="132" spans="1:5" s="108" customFormat="1" ht="26.25" thickBot="1" x14ac:dyDescent="0.3">
      <c r="A132" s="119" t="s">
        <v>56</v>
      </c>
      <c r="B132" s="120"/>
      <c r="C132" s="120"/>
      <c r="D132" s="121" t="s">
        <v>14</v>
      </c>
      <c r="E132" s="113"/>
    </row>
    <row r="133" spans="1:5" s="108" customFormat="1" ht="26.25" thickBot="1" x14ac:dyDescent="0.3">
      <c r="A133" s="122" t="s">
        <v>57</v>
      </c>
      <c r="B133" s="120"/>
      <c r="C133" s="120"/>
      <c r="D133" s="115"/>
      <c r="E133" s="115"/>
    </row>
    <row r="134" spans="1:5" s="108" customFormat="1" ht="15.75" thickBot="1" x14ac:dyDescent="0.3">
      <c r="A134" s="123" t="s">
        <v>19</v>
      </c>
      <c r="B134" s="124" t="s">
        <v>26</v>
      </c>
      <c r="C134" s="124" t="s">
        <v>22</v>
      </c>
      <c r="D134" s="120"/>
      <c r="E134" s="120"/>
    </row>
    <row r="135" spans="1:5" s="108" customFormat="1" ht="15.75" thickBot="1" x14ac:dyDescent="0.3">
      <c r="A135" s="125"/>
      <c r="B135" s="124" t="s">
        <v>27</v>
      </c>
      <c r="C135" s="124" t="s">
        <v>28</v>
      </c>
      <c r="D135" s="126"/>
      <c r="E135" s="113"/>
    </row>
    <row r="136" spans="1:5" s="108" customFormat="1" ht="15.75" thickBot="1" x14ac:dyDescent="0.3">
      <c r="A136" s="127"/>
      <c r="B136" s="117" t="s">
        <v>29</v>
      </c>
      <c r="C136" s="117" t="s">
        <v>30</v>
      </c>
      <c r="D136" s="128"/>
      <c r="E136" s="129"/>
    </row>
    <row r="137" spans="1:5" s="108" customFormat="1" ht="95.85" customHeight="1" thickBot="1" x14ac:dyDescent="0.3">
      <c r="A137" s="127"/>
      <c r="B137" s="117" t="s">
        <v>15</v>
      </c>
      <c r="C137" s="130" t="s">
        <v>144</v>
      </c>
      <c r="D137" s="126"/>
      <c r="E137" s="113"/>
    </row>
    <row r="138" spans="1:5" s="108" customFormat="1" ht="30.6" customHeight="1" thickBot="1" x14ac:dyDescent="0.3">
      <c r="A138" s="127"/>
      <c r="B138" s="117" t="s">
        <v>16</v>
      </c>
      <c r="C138" s="117" t="s">
        <v>145</v>
      </c>
      <c r="D138" s="28"/>
      <c r="E138" s="28"/>
    </row>
    <row r="139" spans="1:5" s="108" customFormat="1" ht="15.75" thickBot="1" x14ac:dyDescent="0.3">
      <c r="A139" s="127"/>
      <c r="B139" s="117" t="s">
        <v>31</v>
      </c>
      <c r="C139" s="117" t="s">
        <v>32</v>
      </c>
      <c r="D139" s="20"/>
      <c r="E139" s="113"/>
    </row>
    <row r="140" spans="1:5" s="108" customFormat="1" ht="130.5" customHeight="1" thickBot="1" x14ac:dyDescent="0.3">
      <c r="A140" s="127"/>
      <c r="B140" s="124" t="s">
        <v>146</v>
      </c>
      <c r="C140" s="131" t="s">
        <v>147</v>
      </c>
      <c r="D140" s="126"/>
      <c r="E140" s="113"/>
    </row>
    <row r="141" spans="1:5" s="108" customFormat="1" ht="15.75" thickBot="1" x14ac:dyDescent="0.3">
      <c r="A141" s="127"/>
      <c r="B141" s="117" t="s">
        <v>33</v>
      </c>
      <c r="C141" s="132" t="s">
        <v>34</v>
      </c>
      <c r="D141" s="20"/>
      <c r="E141" s="113"/>
    </row>
    <row r="142" spans="1:5" s="108" customFormat="1" ht="15.75" thickBot="1" x14ac:dyDescent="0.3">
      <c r="A142" s="127"/>
      <c r="B142" s="117" t="s">
        <v>35</v>
      </c>
      <c r="C142" s="117" t="s">
        <v>36</v>
      </c>
      <c r="D142" s="20"/>
      <c r="E142" s="113"/>
    </row>
    <row r="143" spans="1:5" s="108" customFormat="1" ht="15.75" thickBot="1" x14ac:dyDescent="0.3">
      <c r="A143" s="127"/>
      <c r="B143" s="117" t="s">
        <v>37</v>
      </c>
      <c r="C143" s="117" t="s">
        <v>38</v>
      </c>
      <c r="D143" s="28"/>
      <c r="E143" s="28"/>
    </row>
    <row r="144" spans="1:5" s="108" customFormat="1" ht="30.6" customHeight="1" thickBot="1" x14ac:dyDescent="0.3">
      <c r="A144" s="125"/>
      <c r="B144" s="124" t="s">
        <v>39</v>
      </c>
      <c r="C144" s="117" t="s">
        <v>40</v>
      </c>
      <c r="D144" s="126"/>
      <c r="E144" s="113"/>
    </row>
    <row r="145" spans="1:5" s="108" customFormat="1" ht="128.25" thickBot="1" x14ac:dyDescent="0.3">
      <c r="A145" s="125"/>
      <c r="B145" s="117" t="s">
        <v>17</v>
      </c>
      <c r="C145" s="130" t="s">
        <v>41</v>
      </c>
      <c r="D145" s="126"/>
      <c r="E145" s="113"/>
    </row>
    <row r="146" spans="1:5" s="108" customFormat="1" ht="15.75" thickBot="1" x14ac:dyDescent="0.3">
      <c r="A146" s="125"/>
      <c r="B146" s="117" t="s">
        <v>42</v>
      </c>
      <c r="C146" s="130" t="s">
        <v>43</v>
      </c>
      <c r="D146" s="126"/>
      <c r="E146" s="113"/>
    </row>
    <row r="147" spans="1:5" s="108" customFormat="1" ht="26.25" thickBot="1" x14ac:dyDescent="0.3">
      <c r="A147" s="125"/>
      <c r="B147" s="117" t="s">
        <v>44</v>
      </c>
      <c r="C147" s="130" t="s">
        <v>45</v>
      </c>
      <c r="D147" s="126"/>
      <c r="E147" s="113"/>
    </row>
    <row r="148" spans="1:5" s="108" customFormat="1" ht="50.85" customHeight="1" thickBot="1" x14ac:dyDescent="0.3">
      <c r="A148" s="125"/>
      <c r="B148" s="117" t="s">
        <v>46</v>
      </c>
      <c r="C148" s="130" t="s">
        <v>47</v>
      </c>
      <c r="D148" s="126"/>
      <c r="E148" s="113"/>
    </row>
    <row r="149" spans="1:5" s="108" customFormat="1" ht="15.75" thickBot="1" x14ac:dyDescent="0.3">
      <c r="A149" s="124" t="s">
        <v>48</v>
      </c>
      <c r="B149" s="117" t="s">
        <v>49</v>
      </c>
      <c r="C149" s="130" t="s">
        <v>148</v>
      </c>
      <c r="D149" s="126"/>
      <c r="E149" s="113"/>
    </row>
    <row r="150" spans="1:5" s="108" customFormat="1" ht="13.9" customHeight="1" thickBot="1" x14ac:dyDescent="0.3">
      <c r="A150" s="124" t="s">
        <v>51</v>
      </c>
      <c r="B150" s="133" t="s">
        <v>52</v>
      </c>
      <c r="C150" s="133"/>
      <c r="D150" s="134"/>
      <c r="E150" s="134"/>
    </row>
    <row r="151" spans="1:5" ht="15.75" thickBot="1" x14ac:dyDescent="0.3"/>
    <row r="152" spans="1:5" s="108" customFormat="1" x14ac:dyDescent="0.25">
      <c r="A152" s="107" t="s">
        <v>64</v>
      </c>
      <c r="B152" s="107"/>
      <c r="C152" s="107"/>
      <c r="D152" s="107"/>
      <c r="E152" s="107"/>
    </row>
    <row r="153" spans="1:5" s="108" customFormat="1" ht="15.75" thickBot="1" x14ac:dyDescent="0.3">
      <c r="A153" s="109"/>
      <c r="B153" s="109"/>
      <c r="C153" s="109"/>
      <c r="D153" s="109"/>
      <c r="E153" s="109"/>
    </row>
    <row r="154" spans="1:5" s="108" customFormat="1" ht="26.25" customHeight="1" thickBot="1" x14ac:dyDescent="0.3">
      <c r="A154" s="135" t="s">
        <v>53</v>
      </c>
      <c r="B154" s="136" t="s">
        <v>10</v>
      </c>
      <c r="C154" s="136"/>
      <c r="D154" s="137" t="s">
        <v>65</v>
      </c>
      <c r="E154" s="138"/>
    </row>
    <row r="155" spans="1:5" s="108" customFormat="1" ht="26.25" thickBot="1" x14ac:dyDescent="0.3">
      <c r="A155" s="139" t="s">
        <v>169</v>
      </c>
      <c r="B155" s="140"/>
      <c r="C155" s="140"/>
      <c r="D155" s="141" t="s">
        <v>12</v>
      </c>
      <c r="E155" s="138"/>
    </row>
    <row r="156" spans="1:5" s="108" customFormat="1" ht="15.75" thickBot="1" x14ac:dyDescent="0.3">
      <c r="A156" s="142" t="s">
        <v>55</v>
      </c>
      <c r="B156" s="143">
        <v>1</v>
      </c>
      <c r="C156" s="143"/>
      <c r="D156" s="141" t="s">
        <v>13</v>
      </c>
      <c r="E156" s="138"/>
    </row>
    <row r="157" spans="1:5" s="108" customFormat="1" ht="26.25" thickBot="1" x14ac:dyDescent="0.3">
      <c r="A157" s="144" t="s">
        <v>56</v>
      </c>
      <c r="B157" s="120"/>
      <c r="C157" s="120"/>
      <c r="D157" s="145" t="s">
        <v>14</v>
      </c>
      <c r="E157" s="138"/>
    </row>
    <row r="158" spans="1:5" s="108" customFormat="1" ht="26.25" thickBot="1" x14ac:dyDescent="0.3">
      <c r="A158" s="146" t="s">
        <v>57</v>
      </c>
      <c r="B158" s="120"/>
      <c r="C158" s="120"/>
      <c r="D158" s="147"/>
      <c r="E158" s="147"/>
    </row>
    <row r="159" spans="1:5" s="108" customFormat="1" ht="15.75" customHeight="1" thickBot="1" x14ac:dyDescent="0.3">
      <c r="A159" s="143" t="s">
        <v>19</v>
      </c>
      <c r="B159" s="148" t="s">
        <v>123</v>
      </c>
      <c r="C159" s="149" t="s">
        <v>22</v>
      </c>
      <c r="D159" s="120"/>
      <c r="E159" s="120"/>
    </row>
    <row r="160" spans="1:5" s="108" customFormat="1" ht="33" customHeight="1" thickBot="1" x14ac:dyDescent="0.3">
      <c r="A160" s="143"/>
      <c r="B160" s="150" t="s">
        <v>150</v>
      </c>
      <c r="C160" s="142" t="s">
        <v>151</v>
      </c>
      <c r="D160" s="134"/>
      <c r="E160" s="134"/>
    </row>
    <row r="161" spans="1:5" s="108" customFormat="1" ht="133.5" customHeight="1" thickBot="1" x14ac:dyDescent="0.3">
      <c r="A161" s="143"/>
      <c r="B161" s="150" t="s">
        <v>15</v>
      </c>
      <c r="C161" s="142" t="s">
        <v>152</v>
      </c>
      <c r="D161" s="134"/>
      <c r="E161" s="134"/>
    </row>
    <row r="162" spans="1:5" s="108" customFormat="1" ht="16.5" customHeight="1" thickBot="1" x14ac:dyDescent="0.3">
      <c r="A162" s="143"/>
      <c r="B162" s="150" t="s">
        <v>128</v>
      </c>
      <c r="C162" s="142" t="s">
        <v>153</v>
      </c>
      <c r="D162" s="134"/>
      <c r="E162" s="134"/>
    </row>
    <row r="163" spans="1:5" s="108" customFormat="1" ht="15.75" thickBot="1" x14ac:dyDescent="0.3">
      <c r="A163" s="143"/>
      <c r="B163" s="150" t="s">
        <v>154</v>
      </c>
      <c r="C163" s="142" t="s">
        <v>155</v>
      </c>
      <c r="D163" s="126"/>
      <c r="E163" s="113"/>
    </row>
    <row r="164" spans="1:5" s="108" customFormat="1" ht="23.25" customHeight="1" thickBot="1" x14ac:dyDescent="0.3">
      <c r="A164" s="143"/>
      <c r="B164" s="149" t="s">
        <v>156</v>
      </c>
      <c r="C164" s="151" t="s">
        <v>72</v>
      </c>
      <c r="D164" s="126"/>
      <c r="E164" s="113"/>
    </row>
    <row r="165" spans="1:5" s="108" customFormat="1" ht="25.9" customHeight="1" thickBot="1" x14ac:dyDescent="0.3">
      <c r="A165" s="143"/>
      <c r="B165" s="152" t="s">
        <v>134</v>
      </c>
      <c r="C165" s="151" t="s">
        <v>157</v>
      </c>
      <c r="D165" s="126"/>
      <c r="E165" s="113"/>
    </row>
    <row r="166" spans="1:5" s="108" customFormat="1" ht="17.25" customHeight="1" thickBot="1" x14ac:dyDescent="0.3">
      <c r="A166" s="143"/>
      <c r="B166" s="152" t="s">
        <v>158</v>
      </c>
      <c r="C166" s="151" t="s">
        <v>159</v>
      </c>
      <c r="D166" s="126"/>
      <c r="E166" s="113"/>
    </row>
    <row r="167" spans="1:5" s="108" customFormat="1" ht="28.5" customHeight="1" thickBot="1" x14ac:dyDescent="0.3">
      <c r="A167" s="143"/>
      <c r="B167" s="153" t="s">
        <v>138</v>
      </c>
      <c r="C167" s="154" t="s">
        <v>139</v>
      </c>
      <c r="D167" s="155"/>
      <c r="E167" s="155"/>
    </row>
    <row r="168" spans="1:5" s="108" customFormat="1" ht="28.35" customHeight="1" thickBot="1" x14ac:dyDescent="0.3">
      <c r="A168" s="143"/>
      <c r="B168" s="148" t="s">
        <v>160</v>
      </c>
      <c r="C168" s="156" t="s">
        <v>161</v>
      </c>
      <c r="D168" s="126"/>
      <c r="E168" s="113"/>
    </row>
    <row r="169" spans="1:5" s="108" customFormat="1" ht="127.5" customHeight="1" thickBot="1" x14ac:dyDescent="0.3">
      <c r="A169" s="143"/>
      <c r="B169" s="157" t="s">
        <v>162</v>
      </c>
      <c r="C169" s="158" t="s">
        <v>132</v>
      </c>
      <c r="D169" s="134"/>
      <c r="E169" s="134"/>
    </row>
    <row r="170" spans="1:5" s="108" customFormat="1" ht="23.65" customHeight="1" thickBot="1" x14ac:dyDescent="0.3">
      <c r="A170" s="143"/>
      <c r="B170" s="148" t="s">
        <v>136</v>
      </c>
      <c r="C170" s="156" t="s">
        <v>58</v>
      </c>
      <c r="D170" s="126"/>
      <c r="E170" s="113"/>
    </row>
    <row r="171" spans="1:5" s="108" customFormat="1" ht="21.75" customHeight="1" thickBot="1" x14ac:dyDescent="0.3">
      <c r="A171" s="143"/>
      <c r="B171" s="153" t="s">
        <v>49</v>
      </c>
      <c r="C171" s="154" t="s">
        <v>163</v>
      </c>
      <c r="D171" s="159"/>
      <c r="E171" s="113"/>
    </row>
    <row r="172" spans="1:5" s="108" customFormat="1" ht="39.200000000000003" customHeight="1" thickBot="1" x14ac:dyDescent="0.3">
      <c r="A172" s="143" t="s">
        <v>164</v>
      </c>
      <c r="B172" s="148" t="s">
        <v>165</v>
      </c>
      <c r="C172" s="149" t="s">
        <v>166</v>
      </c>
      <c r="D172" s="159"/>
      <c r="E172" s="113"/>
    </row>
    <row r="173" spans="1:5" s="108" customFormat="1" ht="25.15" customHeight="1" thickBot="1" x14ac:dyDescent="0.3">
      <c r="A173" s="143"/>
      <c r="B173" s="148" t="s">
        <v>167</v>
      </c>
      <c r="C173" s="149" t="s">
        <v>168</v>
      </c>
      <c r="D173" s="159"/>
      <c r="E173" s="113"/>
    </row>
    <row r="174" spans="1:5" s="108" customFormat="1" ht="13.9" customHeight="1" thickBot="1" x14ac:dyDescent="0.3">
      <c r="A174" s="160" t="s">
        <v>48</v>
      </c>
      <c r="B174" s="148" t="s">
        <v>51</v>
      </c>
      <c r="C174" s="149" t="s">
        <v>52</v>
      </c>
      <c r="D174" s="159"/>
      <c r="E174" s="113"/>
    </row>
    <row r="175" spans="1:5" ht="15.75" thickBot="1" x14ac:dyDescent="0.3"/>
    <row r="176" spans="1:5" x14ac:dyDescent="0.25">
      <c r="A176" s="31" t="s">
        <v>24</v>
      </c>
      <c r="B176" s="31"/>
      <c r="C176" s="31"/>
      <c r="D176" s="31"/>
      <c r="E176" s="31"/>
    </row>
    <row r="177" spans="1:5" ht="15.75" thickBot="1" x14ac:dyDescent="0.3">
      <c r="A177" s="32"/>
      <c r="B177" s="32"/>
      <c r="C177" s="32"/>
      <c r="D177" s="32"/>
      <c r="E177" s="32"/>
    </row>
    <row r="178" spans="1:5" ht="26.25" thickBot="1" x14ac:dyDescent="0.3">
      <c r="A178" s="17" t="s">
        <v>171</v>
      </c>
      <c r="B178" s="33" t="s">
        <v>10</v>
      </c>
      <c r="C178" s="33"/>
      <c r="D178" s="9" t="s">
        <v>11</v>
      </c>
      <c r="E178" s="10"/>
    </row>
    <row r="179" spans="1:5" ht="26.25" thickBot="1" x14ac:dyDescent="0.3">
      <c r="A179" s="15" t="s">
        <v>179</v>
      </c>
      <c r="B179" s="34"/>
      <c r="C179" s="34"/>
      <c r="D179" s="16" t="s">
        <v>12</v>
      </c>
      <c r="E179" s="10"/>
    </row>
    <row r="180" spans="1:5" ht="15.75" thickBot="1" x14ac:dyDescent="0.3">
      <c r="A180" s="11" t="s">
        <v>25</v>
      </c>
      <c r="B180" s="35">
        <v>2</v>
      </c>
      <c r="C180" s="35"/>
      <c r="D180" s="16" t="s">
        <v>13</v>
      </c>
      <c r="E180" s="10"/>
    </row>
    <row r="181" spans="1:5" ht="26.25" thickBot="1" x14ac:dyDescent="0.3">
      <c r="A181" s="12" t="s">
        <v>18</v>
      </c>
      <c r="B181" s="27"/>
      <c r="C181" s="27"/>
      <c r="D181" s="22" t="s">
        <v>14</v>
      </c>
      <c r="E181" s="10"/>
    </row>
    <row r="182" spans="1:5" ht="15.75" thickBot="1" x14ac:dyDescent="0.3">
      <c r="A182" s="18"/>
      <c r="B182" s="23" t="s">
        <v>59</v>
      </c>
      <c r="C182" s="23" t="s">
        <v>173</v>
      </c>
      <c r="D182" s="19"/>
      <c r="E182" s="10"/>
    </row>
    <row r="183" spans="1:5" ht="15.75" thickBot="1" x14ac:dyDescent="0.3">
      <c r="A183" s="18"/>
      <c r="B183" s="23" t="s">
        <v>174</v>
      </c>
      <c r="C183" s="23" t="s">
        <v>175</v>
      </c>
      <c r="D183" s="19"/>
      <c r="E183" s="10"/>
    </row>
    <row r="184" spans="1:5" ht="15.75" thickBot="1" x14ac:dyDescent="0.3">
      <c r="A184" s="18"/>
      <c r="B184" s="23" t="s">
        <v>176</v>
      </c>
      <c r="C184" s="23" t="s">
        <v>177</v>
      </c>
      <c r="D184" s="19"/>
      <c r="E184" s="10"/>
    </row>
    <row r="185" spans="1:5" ht="15.75" thickBot="1" x14ac:dyDescent="0.3">
      <c r="A185" s="18"/>
      <c r="B185" s="11" t="s">
        <v>60</v>
      </c>
      <c r="C185" s="11" t="s">
        <v>178</v>
      </c>
      <c r="D185" s="19"/>
      <c r="E185" s="10"/>
    </row>
    <row r="186" spans="1:5" ht="13.9" customHeight="1" thickBot="1" x14ac:dyDescent="0.3">
      <c r="A186" s="23" t="s">
        <v>51</v>
      </c>
      <c r="B186" s="29" t="s">
        <v>52</v>
      </c>
      <c r="C186" s="29"/>
      <c r="D186" s="30"/>
      <c r="E186" s="30"/>
    </row>
    <row r="188" spans="1:5" ht="15.75" thickBot="1" x14ac:dyDescent="0.3"/>
    <row r="189" spans="1:5" ht="23.85" customHeight="1" thickBot="1" x14ac:dyDescent="0.3">
      <c r="A189" s="40" t="s">
        <v>180</v>
      </c>
      <c r="B189" s="41" t="s">
        <v>10</v>
      </c>
      <c r="C189" s="41"/>
      <c r="D189" s="42" t="s">
        <v>65</v>
      </c>
      <c r="E189" s="24"/>
    </row>
    <row r="190" spans="1:5" ht="26.25" thickBot="1" x14ac:dyDescent="0.3">
      <c r="A190" s="43" t="s">
        <v>22</v>
      </c>
      <c r="B190" s="44"/>
      <c r="C190" s="44"/>
      <c r="D190" s="45" t="s">
        <v>12</v>
      </c>
      <c r="E190" s="24"/>
    </row>
    <row r="191" spans="1:5" ht="15.75" thickBot="1" x14ac:dyDescent="0.3">
      <c r="A191" s="46" t="s">
        <v>55</v>
      </c>
      <c r="B191" s="47">
        <v>1</v>
      </c>
      <c r="C191" s="47"/>
      <c r="D191" s="45" t="s">
        <v>13</v>
      </c>
      <c r="E191" s="24"/>
    </row>
    <row r="192" spans="1:5" ht="26.25" thickBot="1" x14ac:dyDescent="0.3">
      <c r="A192" s="48" t="s">
        <v>56</v>
      </c>
      <c r="B192" s="27"/>
      <c r="C192" s="27"/>
      <c r="D192" s="49" t="s">
        <v>14</v>
      </c>
      <c r="E192" s="24"/>
    </row>
    <row r="193" spans="1:5" ht="29.1" customHeight="1" thickBot="1" x14ac:dyDescent="0.3">
      <c r="A193" s="48" t="s">
        <v>57</v>
      </c>
      <c r="B193" s="27"/>
      <c r="C193" s="27"/>
      <c r="D193" s="51"/>
      <c r="E193" s="51"/>
    </row>
    <row r="194" spans="1:5" ht="13.9" customHeight="1" thickBot="1" x14ac:dyDescent="0.3">
      <c r="A194" s="47" t="s">
        <v>19</v>
      </c>
      <c r="B194" s="52"/>
      <c r="C194" s="162"/>
      <c r="D194" s="27"/>
      <c r="E194" s="27"/>
    </row>
    <row r="195" spans="1:5" ht="39" thickBot="1" x14ac:dyDescent="0.3">
      <c r="A195" s="47"/>
      <c r="B195" s="55" t="s">
        <v>15</v>
      </c>
      <c r="C195" s="53" t="s">
        <v>183</v>
      </c>
      <c r="D195" s="30"/>
      <c r="E195" s="30"/>
    </row>
    <row r="196" spans="1:5" ht="29.25" customHeight="1" thickBot="1" x14ac:dyDescent="0.3">
      <c r="A196" s="47"/>
      <c r="B196" s="55" t="s">
        <v>182</v>
      </c>
      <c r="C196" s="46" t="s">
        <v>184</v>
      </c>
      <c r="D196" s="30"/>
      <c r="E196" s="30"/>
    </row>
    <row r="197" spans="1:5" ht="15.75" thickBot="1" x14ac:dyDescent="0.3">
      <c r="A197" s="47"/>
      <c r="B197" s="55" t="s">
        <v>185</v>
      </c>
      <c r="C197" s="46" t="s">
        <v>186</v>
      </c>
      <c r="D197" s="30"/>
      <c r="E197" s="30"/>
    </row>
    <row r="198" spans="1:5" ht="15.75" thickBot="1" x14ac:dyDescent="0.3">
      <c r="A198" s="47"/>
      <c r="B198" s="55" t="s">
        <v>187</v>
      </c>
      <c r="C198" s="46" t="s">
        <v>188</v>
      </c>
      <c r="D198" s="19"/>
      <c r="E198" s="10"/>
    </row>
    <row r="199" spans="1:5" ht="23.25" customHeight="1" thickBot="1" x14ac:dyDescent="0.3">
      <c r="A199" s="47"/>
      <c r="B199" s="53" t="s">
        <v>189</v>
      </c>
      <c r="C199" s="60" t="s">
        <v>190</v>
      </c>
      <c r="D199" s="19"/>
      <c r="E199" s="10"/>
    </row>
    <row r="200" spans="1:5" ht="14.25" customHeight="1" thickBot="1" x14ac:dyDescent="0.3">
      <c r="A200" s="47"/>
      <c r="B200" s="61" t="s">
        <v>191</v>
      </c>
      <c r="C200" s="60" t="s">
        <v>192</v>
      </c>
      <c r="D200" s="19"/>
      <c r="E200" s="10"/>
    </row>
    <row r="201" spans="1:5" ht="17.25" customHeight="1" thickBot="1" x14ac:dyDescent="0.3">
      <c r="A201" s="47"/>
      <c r="B201" s="61" t="s">
        <v>193</v>
      </c>
      <c r="C201" s="60" t="s">
        <v>194</v>
      </c>
      <c r="D201" s="19"/>
      <c r="E201" s="10"/>
    </row>
    <row r="202" spans="1:5" ht="124.5" customHeight="1" thickBot="1" x14ac:dyDescent="0.3">
      <c r="A202" s="47"/>
      <c r="B202" s="52" t="s">
        <v>195</v>
      </c>
      <c r="C202" s="161" t="s">
        <v>196</v>
      </c>
      <c r="D202" s="19"/>
      <c r="E202" s="10"/>
    </row>
    <row r="203" spans="1:5" ht="15" customHeight="1" thickBot="1" x14ac:dyDescent="0.3">
      <c r="A203" s="47"/>
      <c r="B203" s="100" t="s">
        <v>197</v>
      </c>
      <c r="C203" s="101" t="s">
        <v>198</v>
      </c>
      <c r="D203" s="102"/>
      <c r="E203" s="102"/>
    </row>
    <row r="204" spans="1:5" ht="16.5" customHeight="1" thickBot="1" x14ac:dyDescent="0.3">
      <c r="A204" s="47"/>
      <c r="B204" s="58" t="s">
        <v>199</v>
      </c>
      <c r="C204" s="59" t="s">
        <v>200</v>
      </c>
      <c r="D204" s="30"/>
      <c r="E204" s="30"/>
    </row>
    <row r="205" spans="1:5" ht="16.5" customHeight="1" thickBot="1" x14ac:dyDescent="0.3">
      <c r="A205" s="47"/>
      <c r="B205" s="53" t="s">
        <v>201</v>
      </c>
      <c r="C205" s="59" t="s">
        <v>202</v>
      </c>
      <c r="D205" s="19"/>
      <c r="E205" s="10"/>
    </row>
    <row r="206" spans="1:5" ht="16.5" customHeight="1" thickBot="1" x14ac:dyDescent="0.3">
      <c r="A206" s="47"/>
      <c r="B206" s="58" t="s">
        <v>203</v>
      </c>
      <c r="C206" s="59" t="s">
        <v>204</v>
      </c>
      <c r="D206" s="19"/>
      <c r="E206" s="10"/>
    </row>
    <row r="207" spans="1:5" ht="21.75" customHeight="1" thickBot="1" x14ac:dyDescent="0.3">
      <c r="A207" s="47"/>
      <c r="B207" s="100" t="s">
        <v>205</v>
      </c>
      <c r="C207" s="101"/>
      <c r="D207" s="64"/>
      <c r="E207" s="10"/>
    </row>
    <row r="208" spans="1:5" ht="13.9" customHeight="1" thickBot="1" x14ac:dyDescent="0.3">
      <c r="A208" s="47"/>
      <c r="B208" s="52" t="s">
        <v>82</v>
      </c>
      <c r="C208" s="53" t="s">
        <v>206</v>
      </c>
      <c r="D208" s="64"/>
      <c r="E208" s="10"/>
    </row>
  </sheetData>
  <mergeCells count="138">
    <mergeCell ref="D193:E193"/>
    <mergeCell ref="A194:A208"/>
    <mergeCell ref="D194:E194"/>
    <mergeCell ref="D195:E195"/>
    <mergeCell ref="D196:E196"/>
    <mergeCell ref="D197:E197"/>
    <mergeCell ref="D203:E203"/>
    <mergeCell ref="D204:E204"/>
    <mergeCell ref="B189:C189"/>
    <mergeCell ref="B190:C190"/>
    <mergeCell ref="B191:C191"/>
    <mergeCell ref="B192:C192"/>
    <mergeCell ref="B193:C193"/>
    <mergeCell ref="B180:C180"/>
    <mergeCell ref="B181:C181"/>
    <mergeCell ref="B186:C186"/>
    <mergeCell ref="D186:E186"/>
    <mergeCell ref="A172:A173"/>
    <mergeCell ref="A176:E176"/>
    <mergeCell ref="A177:E177"/>
    <mergeCell ref="B178:C178"/>
    <mergeCell ref="B179:C179"/>
    <mergeCell ref="D158:E158"/>
    <mergeCell ref="A159:A171"/>
    <mergeCell ref="D159:E159"/>
    <mergeCell ref="D160:E160"/>
    <mergeCell ref="D161:E161"/>
    <mergeCell ref="D162:E162"/>
    <mergeCell ref="D167:E167"/>
    <mergeCell ref="D169:E169"/>
    <mergeCell ref="B154:C154"/>
    <mergeCell ref="B155:C155"/>
    <mergeCell ref="B156:C156"/>
    <mergeCell ref="B157:C157"/>
    <mergeCell ref="B158:C158"/>
    <mergeCell ref="B150:C150"/>
    <mergeCell ref="D150:E150"/>
    <mergeCell ref="A25:E25"/>
    <mergeCell ref="A152:E152"/>
    <mergeCell ref="A153:E153"/>
    <mergeCell ref="A114:A125"/>
    <mergeCell ref="A127:E127"/>
    <mergeCell ref="A128:E128"/>
    <mergeCell ref="B129:C129"/>
    <mergeCell ref="B130:C130"/>
    <mergeCell ref="B94:C94"/>
    <mergeCell ref="B95:C95"/>
    <mergeCell ref="A107:E107"/>
    <mergeCell ref="B109:C109"/>
    <mergeCell ref="D113:E113"/>
    <mergeCell ref="A89:E89"/>
    <mergeCell ref="A90:E90"/>
    <mergeCell ref="B91:C91"/>
    <mergeCell ref="B92:C92"/>
    <mergeCell ref="B93:C93"/>
    <mergeCell ref="D83:E83"/>
    <mergeCell ref="D84:E84"/>
    <mergeCell ref="D85:E85"/>
    <mergeCell ref="D86:E86"/>
    <mergeCell ref="D87:E87"/>
    <mergeCell ref="A56:E56"/>
    <mergeCell ref="A57:E57"/>
    <mergeCell ref="B58:C58"/>
    <mergeCell ref="B59:C59"/>
    <mergeCell ref="B60:C60"/>
    <mergeCell ref="D45:E45"/>
    <mergeCell ref="A6:E6"/>
    <mergeCell ref="A9:E9"/>
    <mergeCell ref="A19:E19"/>
    <mergeCell ref="A31:E31"/>
    <mergeCell ref="A39:E39"/>
    <mergeCell ref="A40:E40"/>
    <mergeCell ref="B41:C41"/>
    <mergeCell ref="B42:C42"/>
    <mergeCell ref="B43:C43"/>
    <mergeCell ref="B44:C44"/>
    <mergeCell ref="B45:C45"/>
    <mergeCell ref="D49:E49"/>
    <mergeCell ref="D53:E53"/>
    <mergeCell ref="A46:A54"/>
    <mergeCell ref="D46:E46"/>
    <mergeCell ref="D47:E47"/>
    <mergeCell ref="D48:E48"/>
    <mergeCell ref="D50:E50"/>
    <mergeCell ref="D51:E51"/>
    <mergeCell ref="D54:E54"/>
    <mergeCell ref="B62:C62"/>
    <mergeCell ref="B61:C61"/>
    <mergeCell ref="D62:E62"/>
    <mergeCell ref="A63:A72"/>
    <mergeCell ref="D63:E63"/>
    <mergeCell ref="D64:E64"/>
    <mergeCell ref="D65:E65"/>
    <mergeCell ref="D67:E67"/>
    <mergeCell ref="D68:E68"/>
    <mergeCell ref="D72:E72"/>
    <mergeCell ref="D66:E66"/>
    <mergeCell ref="D71:E71"/>
    <mergeCell ref="D82:E82"/>
    <mergeCell ref="A74:E74"/>
    <mergeCell ref="A75:E75"/>
    <mergeCell ref="B76:C76"/>
    <mergeCell ref="B77:C77"/>
    <mergeCell ref="B78:C78"/>
    <mergeCell ref="B79:C79"/>
    <mergeCell ref="B80:C80"/>
    <mergeCell ref="D80:E80"/>
    <mergeCell ref="A81:A87"/>
    <mergeCell ref="D81:E81"/>
    <mergeCell ref="D95:E95"/>
    <mergeCell ref="D96:E96"/>
    <mergeCell ref="D97:E97"/>
    <mergeCell ref="D98:E98"/>
    <mergeCell ref="D99:E99"/>
    <mergeCell ref="D100:E100"/>
    <mergeCell ref="D101:E101"/>
    <mergeCell ref="D102:E102"/>
    <mergeCell ref="D103:E103"/>
    <mergeCell ref="D104:E104"/>
    <mergeCell ref="D105:E105"/>
    <mergeCell ref="A108:E108"/>
    <mergeCell ref="B110:C110"/>
    <mergeCell ref="B111:C111"/>
    <mergeCell ref="B112:C112"/>
    <mergeCell ref="B113:C113"/>
    <mergeCell ref="D114:E114"/>
    <mergeCell ref="D115:E115"/>
    <mergeCell ref="D116:E116"/>
    <mergeCell ref="D117:E117"/>
    <mergeCell ref="D119:E119"/>
    <mergeCell ref="D123:E123"/>
    <mergeCell ref="B131:C131"/>
    <mergeCell ref="B132:C132"/>
    <mergeCell ref="B133:C133"/>
    <mergeCell ref="D133:E133"/>
    <mergeCell ref="D134:E134"/>
    <mergeCell ref="D143:E143"/>
    <mergeCell ref="D138:E138"/>
  </mergeCells>
  <pageMargins left="0.7" right="0.7" top="0.78740157499999996" bottom="0.78740157499999996" header="0.3" footer="0.3"/>
  <pageSetup paperSize="9" scale="4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11" sqref="C11"/>
    </sheetView>
  </sheetViews>
  <sheetFormatPr defaultRowHeight="15" x14ac:dyDescent="0.25"/>
  <cols>
    <col min="1" max="1" width="30.7109375" bestFit="1" customWidth="1"/>
    <col min="2" max="2" width="50.7109375" bestFit="1" customWidth="1"/>
    <col min="3" max="3" width="29.28515625" bestFit="1" customWidth="1"/>
    <col min="4" max="4" width="11.140625" bestFit="1" customWidth="1"/>
  </cols>
  <sheetData>
    <row r="1" spans="1:4" x14ac:dyDescent="0.25">
      <c r="D1" t="s">
        <v>2</v>
      </c>
    </row>
    <row r="2" spans="1:4" x14ac:dyDescent="0.25">
      <c r="C2" t="s">
        <v>4</v>
      </c>
      <c r="D2" t="s">
        <v>3</v>
      </c>
    </row>
    <row r="3" spans="1:4" x14ac:dyDescent="0.25">
      <c r="A3" t="s">
        <v>0</v>
      </c>
    </row>
    <row r="5" spans="1:4" x14ac:dyDescent="0.25">
      <c r="B5" t="s">
        <v>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5</vt:i4>
      </vt:variant>
    </vt:vector>
  </HeadingPairs>
  <TitlesOfParts>
    <vt:vector size="7" baseType="lpstr">
      <vt:lpstr>Specifikace</vt:lpstr>
      <vt:lpstr>List4</vt:lpstr>
      <vt:lpstr>DruhVZ</vt:lpstr>
      <vt:lpstr>hodnoceni</vt:lpstr>
      <vt:lpstr>kvalifikace</vt:lpstr>
      <vt:lpstr>Specifikace!Oblast_tisku</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srajbrv</dc:creator>
  <cp:lastModifiedBy>benesovav</cp:lastModifiedBy>
  <cp:lastPrinted>2019-11-12T11:11:35Z</cp:lastPrinted>
  <dcterms:created xsi:type="dcterms:W3CDTF">2014-07-09T13:26:05Z</dcterms:created>
  <dcterms:modified xsi:type="dcterms:W3CDTF">2021-04-20T14:23:41Z</dcterms:modified>
</cp:coreProperties>
</file>