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6335" windowHeight="5520" activeTab="0"/>
  </bookViews>
  <sheets>
    <sheet name="IT technika" sheetId="2" r:id="rId1"/>
  </sheets>
  <definedNames/>
  <calcPr calcId="162913"/>
</workbook>
</file>

<file path=xl/sharedStrings.xml><?xml version="1.0" encoding="utf-8"?>
<sst xmlns="http://schemas.openxmlformats.org/spreadsheetml/2006/main" count="112" uniqueCount="65">
  <si>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</si>
  <si>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</si>
  <si>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</si>
  <si>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</si>
  <si>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</si>
  <si>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</si>
  <si>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</si>
  <si>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</si>
  <si>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</si>
  <si>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</si>
  <si>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</si>
  <si>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</si>
  <si>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</si>
  <si>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</si>
  <si>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</si>
  <si>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</si>
  <si>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1B</t>
  </si>
  <si>
    <t>Notebook</t>
  </si>
  <si>
    <t>min. 24 měsíců</t>
  </si>
  <si>
    <t>Procesor:</t>
  </si>
  <si>
    <t>Cena bez DPH za ks</t>
  </si>
  <si>
    <t>Uveďte přesný model například pomocí PN</t>
  </si>
  <si>
    <t>Operační systém</t>
  </si>
  <si>
    <t>Typ</t>
  </si>
  <si>
    <t>Rozlišení displeje</t>
  </si>
  <si>
    <t>Paměť RAM</t>
  </si>
  <si>
    <t>Disk</t>
  </si>
  <si>
    <t>HDMI</t>
  </si>
  <si>
    <t>Síťová pevná konektivita</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</si>
  <si>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</si>
  <si>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</si>
  <si>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Hmotnost</t>
  </si>
  <si>
    <t>Grafický výstup</t>
  </si>
  <si>
    <t xml:space="preserve">USB porty: </t>
  </si>
  <si>
    <t>Úhlopříčka displeje, typ</t>
  </si>
  <si>
    <t>15,3 – 15,6“, IPS</t>
  </si>
  <si>
    <t>Grafická karta</t>
  </si>
  <si>
    <t>Bezdrátová konektivita</t>
  </si>
  <si>
    <t>Ostatní</t>
  </si>
  <si>
    <t>Kapacita baterie, výdrž</t>
  </si>
  <si>
    <t>Vestavěné s numerickou částí, klávesnice podsvícená</t>
  </si>
  <si>
    <t>Součástí dodávy</t>
  </si>
  <si>
    <t>Napájecí adaptér</t>
  </si>
  <si>
    <t>min. 1920 x 1080 (Full HD)</t>
  </si>
  <si>
    <t>min. 16GB DDR4</t>
  </si>
  <si>
    <t>min. 512GB SSD PCIe NVMe</t>
  </si>
  <si>
    <t>GLAN či redukce USB/GLAN</t>
  </si>
  <si>
    <t>Vč DPH</t>
  </si>
  <si>
    <t>bez DPH</t>
  </si>
  <si>
    <t>Dokovací stanice</t>
  </si>
  <si>
    <t>Konektivita k PC:</t>
  </si>
  <si>
    <t>USB C</t>
  </si>
  <si>
    <t>Rozšiřující porty:</t>
  </si>
  <si>
    <t>min. 1x VGA, min. 1x HDMI, min. 1. GLAN, min. 3x USB 3.0 Typ A</t>
  </si>
  <si>
    <t>CPU x86-64 kompatibilní, PassMark CPU Mark min. 9800 bodů dle www.cpubenchmark.net, celková průměrná hodnota bodů ze všech měření dle www.cpubenchmark.net</t>
  </si>
  <si>
    <t>Min. 8 hodin</t>
  </si>
  <si>
    <t>2A</t>
  </si>
  <si>
    <t>15,3 – 15,6“, IPS, matný nebo antireflexní</t>
  </si>
  <si>
    <t>802.11ax</t>
  </si>
  <si>
    <t>Dedikovaná, min. 2GB (nesdíleno s CPU) , Passmark Videocard Average G3D Mark min. 2900 (www.videocardbenchmark.net).</t>
  </si>
  <si>
    <t>Maximální nabízená cena za ks bez DPH</t>
  </si>
  <si>
    <t>Celková maximální nabízená cena za položku bez DPH</t>
  </si>
  <si>
    <t>Min. 3 x USB port. Z čehož min. 1x Type-C 3.2 Gen2</t>
  </si>
  <si>
    <t>min. BT 5.0, HD kamera</t>
  </si>
  <si>
    <t>Maximálně 2,4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</si>
</sst>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7">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u val="single"/>
      <sz val="11"/>
      <color theme="10"/>
      <name val="Calibri"/>
      <family val="2"/>
    </font>
  </fonts>
  <fills count="5">
    <fill>
      <patternFill/>
    </fill>
    <fill>
      <patternFill patternType="gray125"/>
    </fill>
    <fill>
      <patternFill patternType="solid">
        <fgColor theme="5" tint="0.5999900102615356"/>
        <bgColor indexed="64"/>
      </patternFill>
    </fill>
    <fill>
      <patternFill patternType="solid">
        <fgColor theme="9" tint="0.7999799847602844"/>
        <bgColor indexed="64"/>
      </patternFill>
    </fill>
    <fill>
      <patternFill patternType="solid">
        <fgColor theme="6" tint="0.7999799847602844"/>
        <bgColor indexed="64"/>
      </patternFill>
    </fill>
  </fills>
  <borders count="23">
    <border>
      <left/>
      <right/>
      <top/>
      <bottom/>
      <diagonal/>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style="thin"/>
      <top/>
      <bottom style="medium"/>
    </border>
    <border>
      <left style="thin"/>
      <right style="thin"/>
      <top/>
      <bottom style="mediu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53">
    <xf numFmtId="0" fontId="0" fillId="0" borderId="0" xfId="0"/>
    <xf numFmtId="164" fontId="0" fillId="0" borderId="0" xfId="0" applyNumberFormat="1" applyProtection="1">
      <protection locked="0"/>
    </xf>
    <xf numFmtId="164" fontId="2" fillId="0" borderId="0" xfId="0" applyNumberFormat="1" applyFont="1" applyAlignment="1" applyProtection="1">
      <alignment/>
      <protection/>
    </xf>
    <xf numFmtId="0" fontId="0" fillId="0" borderId="0" xfId="0" applyProtection="1">
      <protection/>
    </xf>
    <xf numFmtId="0" fontId="2" fillId="0" borderId="1" xfId="0" applyFont="1" applyBorder="1" applyAlignment="1" applyProtection="1">
      <alignment horizontal="center"/>
      <protection/>
    </xf>
    <xf numFmtId="164" fontId="2" fillId="0" borderId="0" xfId="0" applyNumberFormat="1"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horizontal="center"/>
      <protection/>
    </xf>
    <xf numFmtId="164" fontId="3" fillId="0" borderId="0" xfId="0" applyNumberFormat="1" applyFont="1" applyBorder="1" applyAlignment="1" applyProtection="1">
      <alignment/>
      <protection/>
    </xf>
    <xf numFmtId="0" fontId="3" fillId="0" borderId="5" xfId="0" applyFont="1" applyBorder="1" applyAlignment="1" applyProtection="1">
      <alignment horizontal="center"/>
      <protection/>
    </xf>
    <xf numFmtId="164" fontId="0" fillId="0" borderId="0" xfId="0" applyNumberFormat="1" applyProtection="1">
      <protection/>
    </xf>
    <xf numFmtId="0" fontId="3" fillId="0" borderId="0" xfId="0" applyFont="1" applyProtection="1">
      <protection/>
    </xf>
    <xf numFmtId="0" fontId="2" fillId="2" borderId="6" xfId="0" applyFont="1" applyFill="1" applyBorder="1" applyAlignment="1" applyProtection="1">
      <alignment horizontal="left"/>
      <protection/>
    </xf>
    <xf numFmtId="0" fontId="2" fillId="0" borderId="7" xfId="0" applyFont="1" applyBorder="1" applyAlignment="1" applyProtection="1">
      <alignment horizontal="center"/>
      <protection/>
    </xf>
    <xf numFmtId="0" fontId="2" fillId="0" borderId="8" xfId="0" applyFont="1" applyBorder="1" applyAlignment="1" applyProtection="1">
      <alignment horizontal="center"/>
      <protection/>
    </xf>
    <xf numFmtId="0" fontId="4" fillId="0" borderId="8" xfId="0" applyFont="1" applyBorder="1" applyAlignment="1" applyProtection="1">
      <alignment horizontal="center" wrapText="1"/>
      <protection/>
    </xf>
    <xf numFmtId="0" fontId="4" fillId="0" borderId="9" xfId="0" applyFont="1" applyBorder="1" applyAlignment="1" applyProtection="1">
      <alignment horizontal="center" wrapText="1"/>
      <protection/>
    </xf>
    <xf numFmtId="0" fontId="2" fillId="3" borderId="3" xfId="0" applyFont="1" applyFill="1" applyBorder="1" applyAlignment="1" applyProtection="1">
      <alignment horizontal="left" vertical="top" wrapText="1"/>
      <protection/>
    </xf>
    <xf numFmtId="0" fontId="2" fillId="3" borderId="10" xfId="0" applyFont="1" applyFill="1" applyBorder="1" applyAlignment="1" applyProtection="1">
      <alignment vertical="top" wrapText="1"/>
      <protection/>
    </xf>
    <xf numFmtId="0" fontId="2" fillId="3" borderId="11" xfId="0" applyFont="1" applyFill="1" applyBorder="1" applyAlignment="1" applyProtection="1">
      <alignment vertical="top" wrapText="1"/>
      <protection/>
    </xf>
    <xf numFmtId="0" fontId="3" fillId="3" borderId="2" xfId="0" applyFont="1" applyFill="1" applyBorder="1" applyAlignment="1" applyProtection="1">
      <alignment vertical="top" wrapText="1"/>
      <protection/>
    </xf>
    <xf numFmtId="164" fontId="0" fillId="4" borderId="4" xfId="0" applyNumberFormat="1" applyFill="1" applyBorder="1" applyProtection="1">
      <protection locked="0"/>
    </xf>
    <xf numFmtId="0" fontId="0" fillId="3" borderId="12" xfId="0" applyFill="1" applyBorder="1" applyProtection="1">
      <protection/>
    </xf>
    <xf numFmtId="164" fontId="0" fillId="4" borderId="13" xfId="0" applyNumberFormat="1" applyFill="1" applyBorder="1" applyProtection="1">
      <protection locked="0"/>
    </xf>
    <xf numFmtId="0" fontId="3" fillId="3" borderId="3" xfId="0" applyFont="1" applyFill="1" applyBorder="1" applyAlignment="1" applyProtection="1">
      <alignment vertical="top" wrapText="1"/>
      <protection/>
    </xf>
    <xf numFmtId="0" fontId="1" fillId="3" borderId="3" xfId="0" applyFont="1" applyFill="1" applyBorder="1" applyAlignment="1" applyProtection="1">
      <alignment vertical="top" wrapText="1"/>
      <protection/>
    </xf>
    <xf numFmtId="0" fontId="1" fillId="3" borderId="3" xfId="0" applyFont="1" applyFill="1" applyBorder="1" applyAlignment="1" applyProtection="1">
      <alignment vertical="top" wrapText="1"/>
      <protection/>
    </xf>
    <xf numFmtId="0" fontId="3" fillId="3" borderId="6" xfId="0" applyFont="1" applyFill="1" applyBorder="1" applyAlignment="1" applyProtection="1">
      <alignment vertical="top" wrapText="1"/>
      <protection/>
    </xf>
    <xf numFmtId="0" fontId="3" fillId="3" borderId="6" xfId="0" applyFont="1" applyFill="1" applyBorder="1" applyAlignment="1" applyProtection="1">
      <alignment wrapText="1"/>
      <protection/>
    </xf>
    <xf numFmtId="0" fontId="3" fillId="3" borderId="3" xfId="0" applyFont="1" applyFill="1" applyBorder="1" applyAlignment="1" applyProtection="1">
      <alignment horizontal="left" vertical="top" wrapText="1"/>
      <protection/>
    </xf>
    <xf numFmtId="0" fontId="2" fillId="4" borderId="14"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6" fillId="0" borderId="0" xfId="21"/>
    <xf numFmtId="0" fontId="2" fillId="2" borderId="10" xfId="0" applyFont="1" applyFill="1" applyBorder="1" applyAlignment="1" applyProtection="1">
      <alignment horizontal="center"/>
      <protection/>
    </xf>
    <xf numFmtId="0" fontId="2" fillId="2" borderId="11" xfId="0" applyFont="1" applyFill="1" applyBorder="1" applyAlignment="1" applyProtection="1">
      <alignment horizontal="left"/>
      <protection/>
    </xf>
    <xf numFmtId="0" fontId="2" fillId="2" borderId="11" xfId="0" applyFont="1" applyFill="1" applyBorder="1" applyAlignment="1" applyProtection="1">
      <alignment horizontal="center"/>
      <protection/>
    </xf>
    <xf numFmtId="164" fontId="0" fillId="4" borderId="11" xfId="0" applyNumberFormat="1" applyFill="1" applyBorder="1" applyAlignment="1" applyProtection="1">
      <alignment/>
      <protection locked="0"/>
    </xf>
    <xf numFmtId="164" fontId="0" fillId="2" borderId="1" xfId="0" applyNumberFormat="1" applyFill="1" applyBorder="1" applyAlignment="1" applyProtection="1">
      <alignment/>
      <protection/>
    </xf>
    <xf numFmtId="164" fontId="0" fillId="2" borderId="13" xfId="0" applyNumberFormat="1" applyFill="1" applyBorder="1" applyAlignment="1" applyProtection="1">
      <alignment/>
      <protection/>
    </xf>
    <xf numFmtId="0" fontId="2" fillId="2" borderId="15" xfId="0" applyFont="1" applyFill="1" applyBorder="1" applyAlignment="1" applyProtection="1">
      <alignment horizontal="center"/>
      <protection/>
    </xf>
    <xf numFmtId="0" fontId="2" fillId="2" borderId="16" xfId="0" applyFont="1" applyFill="1" applyBorder="1" applyAlignment="1" applyProtection="1">
      <alignment horizontal="center"/>
      <protection/>
    </xf>
    <xf numFmtId="164" fontId="0" fillId="4" borderId="16" xfId="0" applyNumberFormat="1" applyFill="1" applyBorder="1" applyAlignment="1" applyProtection="1">
      <alignment/>
      <protection locked="0"/>
    </xf>
    <xf numFmtId="0" fontId="2" fillId="0" borderId="17"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0" xfId="0" applyFont="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3" fillId="0" borderId="17" xfId="0" applyFont="1" applyBorder="1" applyAlignment="1" applyProtection="1">
      <alignment horizontal="left"/>
      <protection/>
    </xf>
    <xf numFmtId="0" fontId="3" fillId="0" borderId="18" xfId="0" applyFont="1" applyBorder="1" applyAlignment="1" applyProtection="1">
      <alignment horizontal="left"/>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62</xdr:row>
      <xdr:rowOff>0</xdr:rowOff>
    </xdr:from>
    <xdr:to>
      <xdr:col>2</xdr:col>
      <xdr:colOff>3743325</xdr:colOff>
      <xdr:row>72</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13782675"/>
          <a:ext cx="85725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zoomScale="82" zoomScaleNormal="82" workbookViewId="0" topLeftCell="A1">
      <selection activeCell="F33" sqref="F33"/>
    </sheetView>
  </sheetViews>
  <sheetFormatPr defaultColWidth="9.140625" defaultRowHeight="15"/>
  <cols>
    <col min="1" max="1" width="26.140625" style="3" bestFit="1" customWidth="1"/>
    <col min="2" max="2" width="54.28125" style="3" bestFit="1" customWidth="1"/>
    <col min="3" max="3" width="96.8515625" style="3" customWidth="1"/>
    <col min="4" max="4" width="27.7109375" style="11" customWidth="1"/>
    <col min="5" max="5" width="28.7109375" style="3" bestFit="1" customWidth="1"/>
    <col min="6" max="6" width="28.421875" style="3" bestFit="1" customWidth="1"/>
    <col min="7" max="16384" width="9.140625" style="3" customWidth="1"/>
  </cols>
  <sheetData>
    <row r="1" spans="1:4" ht="15.75" thickBot="1">
      <c r="A1" s="48" t="s">
        <v>14</v>
      </c>
      <c r="B1" s="48"/>
      <c r="C1" s="48"/>
      <c r="D1" s="2"/>
    </row>
    <row r="2" spans="1:4" ht="15">
      <c r="A2" s="49" t="s">
        <v>0</v>
      </c>
      <c r="B2" s="50"/>
      <c r="C2" s="4"/>
      <c r="D2" s="5"/>
    </row>
    <row r="3" spans="1:4" ht="15">
      <c r="A3" s="6" t="s">
        <v>1</v>
      </c>
      <c r="B3" s="7"/>
      <c r="C3" s="8"/>
      <c r="D3" s="9"/>
    </row>
    <row r="4" spans="1:4" ht="15">
      <c r="A4" s="44" t="s">
        <v>2</v>
      </c>
      <c r="B4" s="45"/>
      <c r="C4" s="8"/>
      <c r="D4" s="5"/>
    </row>
    <row r="5" spans="1:4" ht="15">
      <c r="A5" s="51" t="s">
        <v>3</v>
      </c>
      <c r="B5" s="52"/>
      <c r="C5" s="8"/>
      <c r="D5" s="9"/>
    </row>
    <row r="6" spans="1:4" ht="15">
      <c r="A6" s="51" t="s">
        <v>4</v>
      </c>
      <c r="B6" s="52"/>
      <c r="C6" s="8"/>
      <c r="D6" s="9"/>
    </row>
    <row r="7" spans="1:4" ht="15">
      <c r="A7" s="44" t="s">
        <v>5</v>
      </c>
      <c r="B7" s="45"/>
      <c r="C7" s="8"/>
      <c r="D7" s="5"/>
    </row>
    <row r="8" spans="1:4" ht="15">
      <c r="A8" s="44" t="s">
        <v>6</v>
      </c>
      <c r="B8" s="45"/>
      <c r="C8" s="8"/>
      <c r="D8" s="5"/>
    </row>
    <row r="9" spans="1:4" ht="15.75" thickBot="1">
      <c r="A9" s="46" t="s">
        <v>7</v>
      </c>
      <c r="B9" s="47"/>
      <c r="C9" s="10"/>
      <c r="D9" s="5"/>
    </row>
    <row r="10" spans="1:5" ht="30.75" thickBot="1">
      <c r="A10" s="14" t="s">
        <v>11</v>
      </c>
      <c r="B10" s="15" t="s">
        <v>12</v>
      </c>
      <c r="C10" s="15" t="s">
        <v>10</v>
      </c>
      <c r="D10" s="16" t="s">
        <v>60</v>
      </c>
      <c r="E10" s="17" t="s">
        <v>61</v>
      </c>
    </row>
    <row r="11" spans="1:5" ht="30" customHeight="1">
      <c r="A11" s="35" t="s">
        <v>13</v>
      </c>
      <c r="B11" s="36" t="s">
        <v>49</v>
      </c>
      <c r="C11" s="37">
        <v>1</v>
      </c>
      <c r="D11" s="38">
        <v>3579</v>
      </c>
      <c r="E11" s="39">
        <f aca="true" t="shared" si="0" ref="E11:E12">C11*D11</f>
        <v>3579</v>
      </c>
    </row>
    <row r="12" spans="1:5" ht="30" customHeight="1" thickBot="1">
      <c r="A12" s="41" t="s">
        <v>16</v>
      </c>
      <c r="B12" s="13" t="s">
        <v>17</v>
      </c>
      <c r="C12" s="42">
        <v>1</v>
      </c>
      <c r="D12" s="43">
        <v>22839</v>
      </c>
      <c r="E12" s="40">
        <f t="shared" si="0"/>
        <v>22839</v>
      </c>
    </row>
    <row r="13" spans="1:6" ht="30" customHeight="1" thickBot="1">
      <c r="A13" s="41" t="s">
        <v>56</v>
      </c>
      <c r="B13" s="13" t="s">
        <v>17</v>
      </c>
      <c r="C13" s="42">
        <v>1</v>
      </c>
      <c r="D13" s="43">
        <v>22839</v>
      </c>
      <c r="E13" s="40">
        <f aca="true" t="shared" si="1" ref="E13">C13*D13</f>
        <v>22839</v>
      </c>
      <c r="F13" s="11"/>
    </row>
    <row r="14" spans="4:5" ht="15">
      <c r="D14" s="3" t="s">
        <v>48</v>
      </c>
      <c r="E14" s="11">
        <f>SUM(E11:E13)</f>
        <v>49257</v>
      </c>
    </row>
    <row r="15" spans="4:5" ht="15.75" thickBot="1">
      <c r="D15" s="11" t="s">
        <v>47</v>
      </c>
      <c r="E15" s="11">
        <f>SUM(E11:E13)*1.21</f>
        <v>59600.97</v>
      </c>
    </row>
    <row r="16" spans="1:4" ht="15">
      <c r="A16" s="19" t="str">
        <f>A11</f>
        <v>1A</v>
      </c>
      <c r="B16" s="20" t="str">
        <f>B11</f>
        <v>Dokovací stanice</v>
      </c>
      <c r="C16" s="32" t="s">
        <v>21</v>
      </c>
      <c r="D16" s="33" t="s">
        <v>20</v>
      </c>
    </row>
    <row r="17" spans="1:4" ht="15">
      <c r="A17" s="21" t="s">
        <v>8</v>
      </c>
      <c r="B17" s="18">
        <f>C11</f>
        <v>1</v>
      </c>
      <c r="C17" s="31"/>
      <c r="D17" s="22"/>
    </row>
    <row r="18" spans="1:4" ht="15">
      <c r="A18" s="21" t="s">
        <v>9</v>
      </c>
      <c r="B18" s="25" t="s">
        <v>50</v>
      </c>
      <c r="C18" s="25" t="s">
        <v>51</v>
      </c>
      <c r="D18" s="22"/>
    </row>
    <row r="19" spans="1:4" ht="15">
      <c r="A19" s="21"/>
      <c r="B19" s="25" t="s">
        <v>52</v>
      </c>
      <c r="C19" s="25" t="s">
        <v>53</v>
      </c>
      <c r="D19" s="22"/>
    </row>
    <row r="20" spans="1:4" ht="15.75" thickBot="1">
      <c r="A20" s="23"/>
      <c r="B20" s="28" t="s">
        <v>15</v>
      </c>
      <c r="C20" s="29" t="s">
        <v>18</v>
      </c>
      <c r="D20" s="24"/>
    </row>
    <row r="21" spans="2:4" ht="15.75" thickBot="1">
      <c r="B21" s="12"/>
      <c r="C21" s="12"/>
      <c r="D21" s="1"/>
    </row>
    <row r="22" spans="1:4" ht="15">
      <c r="A22" s="19" t="str">
        <f>A12</f>
        <v>1B</v>
      </c>
      <c r="B22" s="20" t="str">
        <f>B12</f>
        <v>Notebook</v>
      </c>
      <c r="C22" s="32" t="s">
        <v>21</v>
      </c>
      <c r="D22" s="33" t="s">
        <v>20</v>
      </c>
    </row>
    <row r="23" spans="1:4" ht="15">
      <c r="A23" s="21" t="s">
        <v>8</v>
      </c>
      <c r="B23" s="30">
        <f>C12</f>
        <v>1</v>
      </c>
      <c r="C23" s="31"/>
      <c r="D23" s="22"/>
    </row>
    <row r="24" spans="1:4" ht="15">
      <c r="A24" s="21" t="s">
        <v>9</v>
      </c>
      <c r="B24" s="25" t="s">
        <v>23</v>
      </c>
      <c r="C24" s="25" t="s">
        <v>17</v>
      </c>
      <c r="D24" s="22"/>
    </row>
    <row r="25" spans="1:5" ht="15">
      <c r="A25" s="21"/>
      <c r="B25" s="25" t="s">
        <v>34</v>
      </c>
      <c r="C25" s="25" t="s">
        <v>35</v>
      </c>
      <c r="D25" s="22"/>
      <c r="E25" s="34"/>
    </row>
    <row r="26" spans="1:5" ht="15">
      <c r="A26" s="21"/>
      <c r="B26" s="25" t="s">
        <v>24</v>
      </c>
      <c r="C26" s="25" t="s">
        <v>43</v>
      </c>
      <c r="D26" s="22"/>
      <c r="E26" s="34"/>
    </row>
    <row r="27" spans="1:5" ht="25.5">
      <c r="A27" s="21"/>
      <c r="B27" s="25" t="s">
        <v>19</v>
      </c>
      <c r="C27" s="26" t="s">
        <v>54</v>
      </c>
      <c r="D27" s="22"/>
      <c r="E27"/>
    </row>
    <row r="28" spans="1:4" ht="15">
      <c r="A28" s="21"/>
      <c r="B28" s="25" t="s">
        <v>25</v>
      </c>
      <c r="C28" s="25" t="s">
        <v>44</v>
      </c>
      <c r="D28" s="22"/>
    </row>
    <row r="29" spans="1:4" ht="15">
      <c r="A29" s="21"/>
      <c r="B29" s="25" t="s">
        <v>26</v>
      </c>
      <c r="C29" s="27" t="s">
        <v>45</v>
      </c>
      <c r="D29" s="22"/>
    </row>
    <row r="30" spans="1:4" ht="25.5">
      <c r="A30" s="21"/>
      <c r="B30" s="25" t="s">
        <v>36</v>
      </c>
      <c r="C30" s="27" t="s">
        <v>59</v>
      </c>
      <c r="D30" s="22"/>
    </row>
    <row r="31" spans="1:4" ht="15">
      <c r="A31" s="21"/>
      <c r="B31" s="25" t="s">
        <v>32</v>
      </c>
      <c r="C31" s="27" t="s">
        <v>27</v>
      </c>
      <c r="D31" s="22"/>
    </row>
    <row r="32" spans="1:4" ht="15">
      <c r="A32" s="21"/>
      <c r="B32" s="25" t="s">
        <v>37</v>
      </c>
      <c r="C32" s="27" t="s">
        <v>58</v>
      </c>
      <c r="D32" s="22"/>
    </row>
    <row r="33" spans="1:4" ht="15">
      <c r="A33" s="21"/>
      <c r="B33" s="25" t="s">
        <v>28</v>
      </c>
      <c r="C33" s="27" t="s">
        <v>46</v>
      </c>
      <c r="D33" s="22"/>
    </row>
    <row r="34" spans="1:4" ht="15">
      <c r="A34" s="21"/>
      <c r="B34" s="25" t="s">
        <v>38</v>
      </c>
      <c r="C34" s="27" t="s">
        <v>63</v>
      </c>
      <c r="D34" s="22"/>
    </row>
    <row r="35" spans="1:4" ht="15">
      <c r="A35" s="21"/>
      <c r="B35" s="25" t="s">
        <v>33</v>
      </c>
      <c r="C35" s="27" t="s">
        <v>62</v>
      </c>
      <c r="D35" s="22"/>
    </row>
    <row r="36" spans="1:4" ht="38.25">
      <c r="A36" s="21"/>
      <c r="B36" s="25" t="s">
        <v>22</v>
      </c>
      <c r="C36" s="27" t="s">
        <v>29</v>
      </c>
      <c r="D36" s="22"/>
    </row>
    <row r="37" spans="1:4" ht="15">
      <c r="A37" s="21"/>
      <c r="B37" s="25" t="s">
        <v>39</v>
      </c>
      <c r="C37" s="27" t="s">
        <v>55</v>
      </c>
      <c r="D37" s="22"/>
    </row>
    <row r="38" spans="1:4" ht="15">
      <c r="A38" s="21"/>
      <c r="B38" s="25" t="s">
        <v>30</v>
      </c>
      <c r="C38" s="27" t="s">
        <v>40</v>
      </c>
      <c r="D38" s="22"/>
    </row>
    <row r="39" spans="1:4" ht="15">
      <c r="A39" s="21"/>
      <c r="B39" s="25" t="s">
        <v>31</v>
      </c>
      <c r="C39" s="27" t="s">
        <v>64</v>
      </c>
      <c r="D39" s="22"/>
    </row>
    <row r="40" spans="1:4" ht="15">
      <c r="A40" s="21"/>
      <c r="B40" s="25" t="s">
        <v>41</v>
      </c>
      <c r="C40" s="27" t="s">
        <v>42</v>
      </c>
      <c r="D40" s="22"/>
    </row>
    <row r="41" spans="1:4" ht="15.75" thickBot="1">
      <c r="A41" s="23"/>
      <c r="B41" s="28" t="s">
        <v>15</v>
      </c>
      <c r="C41" s="29" t="s">
        <v>18</v>
      </c>
      <c r="D41" s="24"/>
    </row>
    <row r="42" ht="15.75" thickBot="1"/>
    <row r="43" spans="1:4" ht="15">
      <c r="A43" s="19" t="str">
        <f>A13</f>
        <v>2A</v>
      </c>
      <c r="B43" s="20" t="str">
        <f>B13</f>
        <v>Notebook</v>
      </c>
      <c r="C43" s="32" t="s">
        <v>21</v>
      </c>
      <c r="D43" s="33" t="s">
        <v>20</v>
      </c>
    </row>
    <row r="44" spans="1:4" ht="15">
      <c r="A44" s="21" t="s">
        <v>8</v>
      </c>
      <c r="B44" s="30">
        <f>C13</f>
        <v>1</v>
      </c>
      <c r="C44" s="31"/>
      <c r="D44" s="22"/>
    </row>
    <row r="45" spans="1:4" ht="15">
      <c r="A45" s="21" t="s">
        <v>9</v>
      </c>
      <c r="B45" s="25" t="s">
        <v>23</v>
      </c>
      <c r="C45" s="25" t="s">
        <v>17</v>
      </c>
      <c r="D45" s="22"/>
    </row>
    <row r="46" spans="1:4" ht="15">
      <c r="A46" s="21"/>
      <c r="B46" s="25" t="s">
        <v>34</v>
      </c>
      <c r="C46" s="25" t="s">
        <v>57</v>
      </c>
      <c r="D46" s="22"/>
    </row>
    <row r="47" spans="1:5" ht="15">
      <c r="A47" s="21"/>
      <c r="B47" s="25" t="s">
        <v>24</v>
      </c>
      <c r="C47" s="25" t="s">
        <v>43</v>
      </c>
      <c r="D47" s="22"/>
      <c r="E47" s="34"/>
    </row>
    <row r="48" spans="1:5" ht="25.5">
      <c r="A48" s="21"/>
      <c r="B48" s="25" t="s">
        <v>19</v>
      </c>
      <c r="C48" s="26" t="s">
        <v>54</v>
      </c>
      <c r="D48" s="22"/>
      <c r="E48"/>
    </row>
    <row r="49" spans="1:4" ht="15">
      <c r="A49" s="21"/>
      <c r="B49" s="25" t="s">
        <v>25</v>
      </c>
      <c r="C49" s="25" t="s">
        <v>44</v>
      </c>
      <c r="D49" s="22"/>
    </row>
    <row r="50" spans="1:4" ht="15">
      <c r="A50" s="21"/>
      <c r="B50" s="25" t="s">
        <v>26</v>
      </c>
      <c r="C50" s="27" t="s">
        <v>45</v>
      </c>
      <c r="D50" s="22"/>
    </row>
    <row r="51" spans="1:4" ht="25.5">
      <c r="A51" s="21"/>
      <c r="B51" s="25" t="s">
        <v>36</v>
      </c>
      <c r="C51" s="27" t="s">
        <v>59</v>
      </c>
      <c r="D51" s="22"/>
    </row>
    <row r="52" spans="1:4" ht="15">
      <c r="A52" s="21"/>
      <c r="B52" s="25" t="s">
        <v>32</v>
      </c>
      <c r="C52" s="27" t="s">
        <v>27</v>
      </c>
      <c r="D52" s="22"/>
    </row>
    <row r="53" spans="1:4" ht="15">
      <c r="A53" s="21"/>
      <c r="B53" s="25" t="s">
        <v>37</v>
      </c>
      <c r="C53" s="27" t="s">
        <v>58</v>
      </c>
      <c r="D53" s="22"/>
    </row>
    <row r="54" spans="1:4" ht="15">
      <c r="A54" s="21"/>
      <c r="B54" s="25" t="s">
        <v>28</v>
      </c>
      <c r="C54" s="27" t="s">
        <v>46</v>
      </c>
      <c r="D54" s="22"/>
    </row>
    <row r="55" spans="1:4" ht="15">
      <c r="A55" s="21"/>
      <c r="B55" s="25" t="s">
        <v>38</v>
      </c>
      <c r="C55" s="27" t="s">
        <v>63</v>
      </c>
      <c r="D55" s="22"/>
    </row>
    <row r="56" spans="1:4" ht="15">
      <c r="A56" s="21"/>
      <c r="B56" s="25" t="s">
        <v>33</v>
      </c>
      <c r="C56" s="27" t="s">
        <v>62</v>
      </c>
      <c r="D56" s="22"/>
    </row>
    <row r="57" spans="1:4" ht="38.25">
      <c r="A57" s="21"/>
      <c r="B57" s="25" t="s">
        <v>22</v>
      </c>
      <c r="C57" s="27" t="s">
        <v>29</v>
      </c>
      <c r="D57" s="22"/>
    </row>
    <row r="58" spans="1:4" ht="15">
      <c r="A58" s="21"/>
      <c r="B58" s="25" t="s">
        <v>39</v>
      </c>
      <c r="C58" s="27" t="s">
        <v>55</v>
      </c>
      <c r="D58" s="22"/>
    </row>
    <row r="59" spans="1:4" ht="15">
      <c r="A59" s="21"/>
      <c r="B59" s="25" t="s">
        <v>30</v>
      </c>
      <c r="C59" s="27" t="s">
        <v>40</v>
      </c>
      <c r="D59" s="22"/>
    </row>
    <row r="60" spans="1:4" ht="15">
      <c r="A60" s="21"/>
      <c r="B60" s="25" t="s">
        <v>31</v>
      </c>
      <c r="C60" s="27" t="s">
        <v>64</v>
      </c>
      <c r="D60" s="22"/>
    </row>
    <row r="61" spans="1:4" ht="15">
      <c r="A61" s="21"/>
      <c r="B61" s="25" t="s">
        <v>41</v>
      </c>
      <c r="C61" s="27" t="s">
        <v>42</v>
      </c>
      <c r="D61" s="22"/>
    </row>
    <row r="62" spans="1:4" ht="15.75" thickBot="1">
      <c r="A62" s="23"/>
      <c r="B62" s="28" t="s">
        <v>15</v>
      </c>
      <c r="C62" s="29" t="s">
        <v>18</v>
      </c>
      <c r="D62" s="24"/>
    </row>
    <row r="64" ht="15"/>
    <row r="65" ht="15"/>
    <row r="66" ht="15"/>
    <row r="67" ht="15"/>
    <row r="68" ht="15"/>
    <row r="69" ht="15"/>
    <row r="70" ht="15"/>
    <row r="71" ht="15"/>
    <row r="72" ht="15"/>
  </sheetData>
  <mergeCells count="8">
    <mergeCell ref="A8:B8"/>
    <mergeCell ref="A9:B9"/>
    <mergeCell ref="A7:B7"/>
    <mergeCell ref="A1:C1"/>
    <mergeCell ref="A2:B2"/>
    <mergeCell ref="A4:B4"/>
    <mergeCell ref="A5:B5"/>
    <mergeCell ref="A6:B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headerFooter>
    <oddFooter>&amp;L&amp;1#&amp;"Calibri"&amp;6&amp;K7F7F7FDell Customer Communication - Confidential</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3.xml><?xml version="1.0" encoding="utf-8"?>
<ds:datastoreItem xmlns:ds="http://schemas.openxmlformats.org/officeDocument/2006/customXml" ds:itemID="{C6ACD333-F0CC-4196-8111-E6814A02ED58}">
  <ds:schemaRefs>
    <ds:schemaRef ds:uri="ef98f650-83bb-45d6-8d6b-04d47827fee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benesovav</cp:lastModifiedBy>
  <cp:lastPrinted>2018-04-16T14:46:29Z</cp:lastPrinted>
  <dcterms:created xsi:type="dcterms:W3CDTF">2011-04-27T06:34:10Z</dcterms:created>
  <dcterms:modified xsi:type="dcterms:W3CDTF">2021-03-23T13:32:23Z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