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1\6. DNS_2021_0011 Prokop,Klapálek,Ulčáková (U21)\"/>
    </mc:Choice>
  </mc:AlternateContent>
  <bookViews>
    <workbookView xWindow="0" yWindow="0" windowWidth="28800" windowHeight="12300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Specifikace!$A$1:$G$14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87" i="5" l="1"/>
  <c r="E86" i="5" s="1"/>
  <c r="E85" i="5"/>
  <c r="E24" i="5" l="1"/>
  <c r="E25" i="5" s="1"/>
  <c r="E23" i="5"/>
  <c r="E11" i="5" l="1"/>
  <c r="E17" i="5" l="1"/>
  <c r="E10" i="5" l="1"/>
  <c r="E12" i="5" s="1"/>
  <c r="E18" i="5" l="1"/>
  <c r="E27" i="5" l="1"/>
</calcChain>
</file>

<file path=xl/sharedStrings.xml><?xml version="1.0" encoding="utf-8"?>
<sst xmlns="http://schemas.openxmlformats.org/spreadsheetml/2006/main" count="192" uniqueCount="137">
  <si>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</si>
  <si>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</si>
  <si>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</si>
  <si>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</si>
  <si>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</si>
  <si>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</si>
  <si>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</si>
  <si>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</si>
  <si>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Cena</t>
  </si>
  <si>
    <t>1A</t>
  </si>
  <si>
    <t>Požadavek</t>
  </si>
  <si>
    <t>Nabídková cena bez DPH za kus (Kč)</t>
  </si>
  <si>
    <t>Nabídková cena celkem bez DPH</t>
  </si>
  <si>
    <t>DPH</t>
  </si>
  <si>
    <t>Nabídková cena celkem včetně DPH</t>
  </si>
  <si>
    <t>Paměť RAM</t>
  </si>
  <si>
    <t>Operační systém:</t>
  </si>
  <si>
    <t>Nabízený produkt (produktové číslo)</t>
  </si>
  <si>
    <t>Minimální konfigurace:</t>
  </si>
  <si>
    <t>Max. cena celkem bez DPH, kterou nelze překročit</t>
  </si>
  <si>
    <t xml:space="preserve">Příloha č. 1 - podrobná specifikace položek </t>
  </si>
  <si>
    <t>2A</t>
  </si>
  <si>
    <t>Uchazeč doplní do zelených políček konkrétní zboží a komponenty, které nabízí.</t>
  </si>
  <si>
    <t xml:space="preserve">Počet kusů: </t>
  </si>
  <si>
    <t>Typ</t>
  </si>
  <si>
    <t>Rozlišení displeje</t>
  </si>
  <si>
    <t>Bezdrátová konektivita</t>
  </si>
  <si>
    <t>Ostatní</t>
  </si>
  <si>
    <t>Hmotnost</t>
  </si>
  <si>
    <t>Záruka</t>
  </si>
  <si>
    <t>2 roky</t>
  </si>
  <si>
    <t>Úhlopříčka displeje</t>
  </si>
  <si>
    <t>Ano</t>
  </si>
  <si>
    <t>3A</t>
  </si>
  <si>
    <t>3B</t>
  </si>
  <si>
    <t>Tiskárna</t>
  </si>
  <si>
    <t>Cena max. celkem bez DPH</t>
  </si>
  <si>
    <t>Počet kusů:</t>
  </si>
  <si>
    <t>Rozlišení</t>
  </si>
  <si>
    <t>Rektorát_reklamační středisko</t>
  </si>
  <si>
    <t>1B</t>
  </si>
  <si>
    <t>Tablet</t>
  </si>
  <si>
    <t>Rektorát_EO</t>
  </si>
  <si>
    <t>monitor 24"</t>
  </si>
  <si>
    <t>Rektorát_IO</t>
  </si>
  <si>
    <t>monitor</t>
  </si>
  <si>
    <t>podložky pod myš</t>
  </si>
  <si>
    <t>Účastník doplní do zelených políček konkrétní zboží a komponenty, které nabízí.</t>
  </si>
  <si>
    <t>Nabídková cena za kus bez DPH (Kč)</t>
  </si>
  <si>
    <t>zařízení</t>
  </si>
  <si>
    <t>multifunkční laserová barevná tiskárna</t>
  </si>
  <si>
    <t>typ tisku</t>
  </si>
  <si>
    <t>barevný laser</t>
  </si>
  <si>
    <t>formáty papíru</t>
  </si>
  <si>
    <t>A4</t>
  </si>
  <si>
    <t>tisk</t>
  </si>
  <si>
    <t>automatický oboustranný tisk (duplex)</t>
  </si>
  <si>
    <t>zásobníky</t>
  </si>
  <si>
    <t>vstupní zásobník na min. 250 listů</t>
  </si>
  <si>
    <t>skener</t>
  </si>
  <si>
    <t>skener s automatickým podavačem, kapacita podavače min. 50 listů</t>
  </si>
  <si>
    <t>skener - funkce</t>
  </si>
  <si>
    <t>skenování do mailu, skenování na FTP, skenování na USB flashdisk</t>
  </si>
  <si>
    <t>skener - výstupní formáty</t>
  </si>
  <si>
    <t>konektory</t>
  </si>
  <si>
    <t>RJ-45, USB</t>
  </si>
  <si>
    <t>další</t>
  </si>
  <si>
    <t>zařízení musí být dodané "připravené k použítí" (včetně tonerů a dalšího nezbytného spotřebního materiálu / příslušenství)</t>
  </si>
  <si>
    <t>Záruka:</t>
  </si>
  <si>
    <t>min. 2 roky</t>
  </si>
  <si>
    <t>Rektorát - reklamační středisko</t>
  </si>
  <si>
    <t>Tablet, dotykový</t>
  </si>
  <si>
    <t>min. 10"</t>
  </si>
  <si>
    <t>min. 1920 x 1200</t>
  </si>
  <si>
    <t>min. 4GB</t>
  </si>
  <si>
    <t>Interní paměť</t>
  </si>
  <si>
    <t>min. 64GB interní</t>
  </si>
  <si>
    <t>Možnost rozšíření o paměťovou kartu</t>
  </si>
  <si>
    <t>Ano, microSD</t>
  </si>
  <si>
    <t>WiFi ac nebo lepší, bluetooth</t>
  </si>
  <si>
    <t>GPS</t>
  </si>
  <si>
    <t>Chytrý OS ne starší než dvě generace od aktuální verze (01/2021)</t>
  </si>
  <si>
    <t>Přední a zadní fotoaparát</t>
  </si>
  <si>
    <t>Ano, rozlišení min. 5Mpx u obou</t>
  </si>
  <si>
    <t>Baterie</t>
  </si>
  <si>
    <t>min. 7000mAh</t>
  </si>
  <si>
    <t>Maximálně 600g</t>
  </si>
  <si>
    <t>Full HD (1920x1080)</t>
  </si>
  <si>
    <t>Úhlopříčka</t>
  </si>
  <si>
    <t>Min. 23.8“</t>
  </si>
  <si>
    <t>Technologie</t>
  </si>
  <si>
    <t>LCD LED</t>
  </si>
  <si>
    <t>Konstrukce – nastavitelná výška</t>
  </si>
  <si>
    <t>Ano, požadujeme</t>
  </si>
  <si>
    <t>Typ obrazu</t>
  </si>
  <si>
    <t>rovná</t>
  </si>
  <si>
    <t>Odezva</t>
  </si>
  <si>
    <t>max. 6 ms</t>
  </si>
  <si>
    <t>Jas</t>
  </si>
  <si>
    <t>min. 250 cd/m2</t>
  </si>
  <si>
    <t>Grafické vstupy</t>
  </si>
  <si>
    <t>DVI, HDMI, D-SUB (VGA)</t>
  </si>
  <si>
    <t>Součástí dodávky</t>
  </si>
  <si>
    <t>HDMI kabel</t>
  </si>
  <si>
    <t>Ano, propojovací</t>
  </si>
  <si>
    <t>Rektorát - EO</t>
  </si>
  <si>
    <t>Monitor</t>
  </si>
  <si>
    <t>Monitor - výškově nastavitelný</t>
  </si>
  <si>
    <t>Monitor projekční</t>
  </si>
  <si>
    <t>min. úhlopříčka</t>
  </si>
  <si>
    <t>27"</t>
  </si>
  <si>
    <t>min. rozslišení</t>
  </si>
  <si>
    <t>3840x2160 (4K UHD)</t>
  </si>
  <si>
    <t>poměr stran</t>
  </si>
  <si>
    <t>16:9</t>
  </si>
  <si>
    <t>typ panelu</t>
  </si>
  <si>
    <t>IPS</t>
  </si>
  <si>
    <t>min. reálný kontrast</t>
  </si>
  <si>
    <t>1300:1</t>
  </si>
  <si>
    <t>min. jas</t>
  </si>
  <si>
    <t>350 cd/m2</t>
  </si>
  <si>
    <t>doba odezvy</t>
  </si>
  <si>
    <t>Do 5 ms</t>
  </si>
  <si>
    <t>Další parametry</t>
  </si>
  <si>
    <t>HDMI, DisplayPort</t>
  </si>
  <si>
    <t>Ergonomická podložka pod myš</t>
  </si>
  <si>
    <t>Typ podložky</t>
  </si>
  <si>
    <t xml:space="preserve">Ergonomická pod myš </t>
  </si>
  <si>
    <t>Ergonomie</t>
  </si>
  <si>
    <t>Opora pro zápěstí (zápěstní opěrka, požadujeme)</t>
  </si>
  <si>
    <t>Materiál opěrky (náplně) pro zápěstí</t>
  </si>
  <si>
    <t>Gel, nebo paměťová pěna.</t>
  </si>
  <si>
    <t>Spodní strana</t>
  </si>
  <si>
    <t>Protiskluzová</t>
  </si>
  <si>
    <t>Barva</t>
  </si>
  <si>
    <t>Preferujeme černou</t>
  </si>
  <si>
    <t>pdf,  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</si>
</sst>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99FF99"/>
        <bgColor rgb="FFCCFFCC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rgb="FFC0C0C0"/>
      </patternFill>
    </fill>
    <fill>
      <patternFill patternType="solid">
        <fgColor theme="6" tint="0.39997558519241921"/>
        <bgColor rgb="FF33CC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Border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Border="1" applyAlignment="1"/>
    <xf numFmtId="4" fontId="1" fillId="3" borderId="1" xfId="0" applyNumberFormat="1" applyFont="1" applyFill="1" applyBorder="1" applyAlignment="1"/>
    <xf numFmtId="0" fontId="1" fillId="0" borderId="1" xfId="0" applyFont="1" applyFill="1" applyBorder="1" applyAlignment="1"/>
    <xf numFmtId="0" fontId="5" fillId="4" borderId="7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/>
    </xf>
    <xf numFmtId="0" fontId="6" fillId="4" borderId="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4" fillId="5" borderId="10" xfId="3" applyFill="1" applyBorder="1" applyAlignment="1" applyProtection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4" fontId="1" fillId="8" borderId="0" xfId="0" applyNumberFormat="1" applyFont="1" applyFill="1" applyBorder="1" applyAlignment="1"/>
    <xf numFmtId="4" fontId="1" fillId="2" borderId="0" xfId="0" applyNumberFormat="1" applyFont="1" applyFill="1" applyBorder="1" applyAlignment="1"/>
    <xf numFmtId="4" fontId="1" fillId="3" borderId="13" xfId="0" applyNumberFormat="1" applyFont="1" applyFill="1" applyBorder="1" applyAlignment="1"/>
    <xf numFmtId="0" fontId="5" fillId="9" borderId="9" xfId="0" applyFont="1" applyFill="1" applyBorder="1" applyAlignment="1">
      <alignment vertical="top" wrapText="1"/>
    </xf>
    <xf numFmtId="0" fontId="5" fillId="9" borderId="12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9" borderId="5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vertical="top" wrapText="1"/>
    </xf>
    <xf numFmtId="0" fontId="6" fillId="9" borderId="9" xfId="0" applyFont="1" applyFill="1" applyBorder="1" applyAlignment="1">
      <alignment vertical="top" wrapText="1"/>
    </xf>
    <xf numFmtId="0" fontId="8" fillId="9" borderId="12" xfId="0" applyFont="1" applyFill="1" applyBorder="1" applyAlignment="1">
      <alignment vertical="top" wrapText="1"/>
    </xf>
    <xf numFmtId="0" fontId="5" fillId="9" borderId="7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vertical="top" wrapText="1"/>
    </xf>
    <xf numFmtId="0" fontId="6" fillId="9" borderId="14" xfId="0" applyFont="1" applyFill="1" applyBorder="1" applyAlignment="1">
      <alignment vertical="top" wrapText="1"/>
    </xf>
    <xf numFmtId="0" fontId="6" fillId="9" borderId="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0" xfId="0" applyFont="1" applyFill="1" applyBorder="1" applyAlignment="1">
      <alignment vertical="top" wrapText="1"/>
    </xf>
    <xf numFmtId="0" fontId="6" fillId="11" borderId="16" xfId="0" applyFont="1" applyFill="1" applyBorder="1" applyAlignment="1">
      <alignment horizontal="left" vertical="top" wrapText="1"/>
    </xf>
    <xf numFmtId="0" fontId="6" fillId="11" borderId="14" xfId="0" applyFont="1" applyFill="1" applyBorder="1" applyAlignment="1">
      <alignment vertical="top" wrapText="1"/>
    </xf>
    <xf numFmtId="0" fontId="6" fillId="11" borderId="5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0" fontId="4" fillId="5" borderId="8" xfId="3" applyFill="1" applyBorder="1" applyAlignment="1" applyProtection="1">
      <alignment horizontal="center" vertical="top" wrapText="1"/>
    </xf>
    <xf numFmtId="0" fontId="5" fillId="12" borderId="5" xfId="0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8" xfId="0" applyFont="1" applyFill="1" applyBorder="1" applyAlignment="1">
      <alignment vertical="top" wrapText="1"/>
    </xf>
    <xf numFmtId="0" fontId="5" fillId="6" borderId="19" xfId="0" applyFont="1" applyFill="1" applyBorder="1" applyAlignment="1">
      <alignment vertical="top" wrapText="1"/>
    </xf>
    <xf numFmtId="0" fontId="5" fillId="4" borderId="17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vertical="top" wrapText="1"/>
    </xf>
    <xf numFmtId="0" fontId="8" fillId="4" borderId="20" xfId="0" applyFont="1" applyFill="1" applyBorder="1" applyAlignment="1">
      <alignment vertical="top" wrapText="1"/>
    </xf>
    <xf numFmtId="0" fontId="6" fillId="4" borderId="19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left"/>
    </xf>
    <xf numFmtId="0" fontId="8" fillId="9" borderId="9" xfId="0" applyFont="1" applyFill="1" applyBorder="1" applyAlignment="1">
      <alignment vertical="top" wrapText="1"/>
    </xf>
    <xf numFmtId="0" fontId="5" fillId="9" borderId="8" xfId="0" applyFont="1" applyFill="1" applyBorder="1" applyAlignment="1">
      <alignment horizontal="left" vertical="top" wrapText="1"/>
    </xf>
    <xf numFmtId="0" fontId="6" fillId="9" borderId="7" xfId="0" applyFont="1" applyFill="1" applyBorder="1" applyAlignment="1">
      <alignment vertical="top" wrapText="1"/>
    </xf>
    <xf numFmtId="0" fontId="6" fillId="9" borderId="12" xfId="0" applyFont="1" applyFill="1" applyBorder="1" applyAlignment="1">
      <alignment vertical="top" wrapText="1"/>
    </xf>
    <xf numFmtId="49" fontId="9" fillId="9" borderId="9" xfId="0" applyNumberFormat="1" applyFont="1" applyFill="1" applyBorder="1" applyAlignment="1">
      <alignment horizontal="left" vertical="top" wrapText="1"/>
    </xf>
    <xf numFmtId="49" fontId="6" fillId="5" borderId="10" xfId="0" applyNumberFormat="1" applyFont="1" applyFill="1" applyBorder="1" applyAlignment="1">
      <alignment horizontal="center" vertical="top" wrapText="1"/>
    </xf>
    <xf numFmtId="49" fontId="6" fillId="9" borderId="9" xfId="0" applyNumberFormat="1" applyFont="1" applyFill="1" applyBorder="1" applyAlignment="1">
      <alignment vertical="top" wrapText="1"/>
    </xf>
    <xf numFmtId="49" fontId="4" fillId="5" borderId="10" xfId="3" applyNumberFormat="1" applyFill="1" applyBorder="1" applyAlignment="1" applyProtection="1">
      <alignment horizontal="center" vertical="top" wrapText="1"/>
    </xf>
    <xf numFmtId="0" fontId="5" fillId="11" borderId="5" xfId="0" applyFont="1" applyFill="1" applyBorder="1" applyAlignment="1">
      <alignment horizontal="left"/>
    </xf>
    <xf numFmtId="0" fontId="5" fillId="9" borderId="24" xfId="0" applyFont="1" applyFill="1" applyBorder="1" applyAlignment="1">
      <alignment vertical="top" wrapText="1"/>
    </xf>
    <xf numFmtId="0" fontId="5" fillId="13" borderId="18" xfId="0" applyFont="1" applyFill="1" applyBorder="1" applyAlignment="1">
      <alignment vertical="top" wrapText="1"/>
    </xf>
    <xf numFmtId="0" fontId="5" fillId="13" borderId="17" xfId="0" applyFont="1" applyFill="1" applyBorder="1" applyAlignment="1">
      <alignment vertical="top" wrapText="1"/>
    </xf>
    <xf numFmtId="0" fontId="7" fillId="13" borderId="21" xfId="0" applyFont="1" applyFill="1" applyBorder="1" applyAlignment="1">
      <alignment horizontal="center" vertical="top" wrapText="1"/>
    </xf>
    <xf numFmtId="0" fontId="7" fillId="13" borderId="22" xfId="0" applyFont="1" applyFill="1" applyBorder="1" applyAlignment="1">
      <alignment horizontal="center" vertical="top" wrapText="1"/>
    </xf>
    <xf numFmtId="0" fontId="6" fillId="13" borderId="17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left" vertical="top" wrapText="1"/>
    </xf>
    <xf numFmtId="3" fontId="6" fillId="10" borderId="7" xfId="0" applyNumberFormat="1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5" borderId="5" xfId="3" applyFill="1" applyBorder="1" applyAlignment="1" applyProtection="1">
      <alignment horizontal="center" vertical="top" wrapText="1"/>
    </xf>
    <xf numFmtId="0" fontId="4" fillId="5" borderId="10" xfId="3" applyFill="1" applyBorder="1" applyAlignment="1" applyProtection="1">
      <alignment horizontal="center" vertical="top" wrapText="1"/>
    </xf>
    <xf numFmtId="0" fontId="4" fillId="5" borderId="8" xfId="3" applyFill="1" applyBorder="1" applyAlignment="1" applyProtection="1">
      <alignment horizontal="center" vertical="top" wrapText="1"/>
    </xf>
    <xf numFmtId="0" fontId="6" fillId="13" borderId="17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 vertical="top" wrapText="1"/>
    </xf>
    <xf numFmtId="3" fontId="6" fillId="13" borderId="17" xfId="0" applyNumberFormat="1" applyFont="1" applyFill="1" applyBorder="1" applyAlignment="1">
      <alignment horizontal="left" vertical="top" wrapText="1"/>
    </xf>
    <xf numFmtId="0" fontId="7" fillId="13" borderId="17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5" fillId="13" borderId="17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left"/>
    </xf>
    <xf numFmtId="3" fontId="6" fillId="10" borderId="5" xfId="0" applyNumberFormat="1" applyFont="1" applyFill="1" applyBorder="1" applyAlignment="1">
      <alignment horizontal="left" vertical="top" wrapText="1"/>
    </xf>
  </cellXfs>
  <cellStyles count="4">
    <cellStyle name="Hypertextový odkaz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990599</xdr:colOff>
      <xdr:row>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845" y="142875"/>
          <a:ext cx="190309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738188</xdr:colOff>
      <xdr:row>19</xdr:row>
      <xdr:rowOff>11904</xdr:rowOff>
    </xdr:from>
    <xdr:to>
      <xdr:col>9</xdr:col>
      <xdr:colOff>228630</xdr:colOff>
      <xdr:row>20</xdr:row>
      <xdr:rowOff>571277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3219" y="4560092"/>
          <a:ext cx="3645724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K110"/>
  <sheetViews>
    <sheetView tabSelected="1" topLeftCell="A25" zoomScale="80" zoomScaleNormal="80" workbookViewId="0">
      <selection activeCell="G49" sqref="G48:G49"/>
    </sheetView>
  </sheetViews>
  <sheetFormatPr defaultRowHeight="15" x14ac:dyDescent="0.25"/>
  <cols>
    <col min="1" max="1" width="26.140625" bestFit="1" customWidth="1"/>
    <col min="2" max="2" width="37.140625" customWidth="1"/>
    <col min="3" max="3" width="29" customWidth="1"/>
    <col min="4" max="4" width="28.42578125" customWidth="1"/>
    <col min="5" max="5" width="17" customWidth="1"/>
    <col min="6" max="6" width="9.140625" customWidth="1"/>
    <col min="7" max="7" width="44.140625" customWidth="1"/>
  </cols>
  <sheetData>
    <row r="6" spans="1:7" x14ac:dyDescent="0.25">
      <c r="A6" s="86" t="s">
        <v>20</v>
      </c>
      <c r="B6" s="86"/>
      <c r="C6" s="86"/>
      <c r="D6" s="86"/>
      <c r="E6" s="86"/>
    </row>
    <row r="7" spans="1:7" x14ac:dyDescent="0.25">
      <c r="A7" s="1"/>
      <c r="B7" s="1"/>
      <c r="C7" s="1"/>
      <c r="D7" s="1"/>
      <c r="E7" s="1"/>
    </row>
    <row r="8" spans="1:7" ht="51.75" x14ac:dyDescent="0.25">
      <c r="A8" s="2" t="s">
        <v>5</v>
      </c>
      <c r="B8" s="2" t="s">
        <v>6</v>
      </c>
      <c r="C8" s="2" t="s">
        <v>7</v>
      </c>
      <c r="D8" s="2" t="s">
        <v>8</v>
      </c>
      <c r="E8" s="15" t="s">
        <v>19</v>
      </c>
      <c r="G8" s="5"/>
    </row>
    <row r="9" spans="1:7" x14ac:dyDescent="0.25">
      <c r="A9" s="87" t="s">
        <v>39</v>
      </c>
      <c r="B9" s="88"/>
      <c r="C9" s="88"/>
      <c r="D9" s="88"/>
      <c r="E9" s="89"/>
    </row>
    <row r="10" spans="1:7" x14ac:dyDescent="0.25">
      <c r="A10" s="3" t="s">
        <v>9</v>
      </c>
      <c r="B10" s="8" t="s">
        <v>35</v>
      </c>
      <c r="C10" s="3">
        <v>1</v>
      </c>
      <c r="D10" s="4">
        <v>7100</v>
      </c>
      <c r="E10" s="4">
        <f>C10*D10:D12</f>
        <v>7100</v>
      </c>
    </row>
    <row r="11" spans="1:7" x14ac:dyDescent="0.25">
      <c r="A11" s="3" t="s">
        <v>40</v>
      </c>
      <c r="B11" s="8" t="s">
        <v>41</v>
      </c>
      <c r="C11" s="3">
        <v>1</v>
      </c>
      <c r="D11" s="4">
        <v>6200</v>
      </c>
      <c r="E11" s="4">
        <f>C11*D11</f>
        <v>6200</v>
      </c>
    </row>
    <row r="12" spans="1:7" x14ac:dyDescent="0.25">
      <c r="A12" s="5"/>
      <c r="B12" s="5"/>
      <c r="C12" s="5"/>
      <c r="D12" s="6"/>
      <c r="E12" s="29">
        <f>E10+E11</f>
        <v>13300</v>
      </c>
    </row>
    <row r="13" spans="1:7" x14ac:dyDescent="0.25">
      <c r="A13" s="5"/>
      <c r="B13" s="5"/>
      <c r="C13" s="5"/>
      <c r="D13" s="6"/>
      <c r="E13" s="6"/>
    </row>
    <row r="14" spans="1:7" x14ac:dyDescent="0.25">
      <c r="A14" s="14"/>
      <c r="B14" s="14"/>
      <c r="C14" s="14"/>
      <c r="D14" s="14"/>
      <c r="E14" s="14"/>
    </row>
    <row r="15" spans="1:7" ht="51.75" x14ac:dyDescent="0.25">
      <c r="A15" s="2" t="s">
        <v>5</v>
      </c>
      <c r="B15" s="2" t="s">
        <v>6</v>
      </c>
      <c r="C15" s="2" t="s">
        <v>7</v>
      </c>
      <c r="D15" s="2" t="s">
        <v>8</v>
      </c>
      <c r="E15" s="15" t="s">
        <v>19</v>
      </c>
      <c r="G15" s="5"/>
    </row>
    <row r="16" spans="1:7" x14ac:dyDescent="0.25">
      <c r="A16" s="87" t="s">
        <v>42</v>
      </c>
      <c r="B16" s="88"/>
      <c r="C16" s="88"/>
      <c r="D16" s="88"/>
      <c r="E16" s="89"/>
    </row>
    <row r="17" spans="1:7" x14ac:dyDescent="0.25">
      <c r="A17" s="3" t="s">
        <v>21</v>
      </c>
      <c r="B17" s="8" t="s">
        <v>43</v>
      </c>
      <c r="C17" s="3">
        <v>1</v>
      </c>
      <c r="D17" s="4">
        <v>3500</v>
      </c>
      <c r="E17" s="4">
        <f>C17*D17</f>
        <v>3500</v>
      </c>
    </row>
    <row r="18" spans="1:7" x14ac:dyDescent="0.25">
      <c r="A18" s="5"/>
      <c r="B18" s="5"/>
      <c r="C18" s="5"/>
      <c r="D18" s="6"/>
      <c r="E18" s="7">
        <f>SUM(E17:E17)</f>
        <v>3500</v>
      </c>
    </row>
    <row r="21" spans="1:7" ht="51.75" x14ac:dyDescent="0.25">
      <c r="A21" s="2" t="s">
        <v>5</v>
      </c>
      <c r="B21" s="2" t="s">
        <v>6</v>
      </c>
      <c r="C21" s="2" t="s">
        <v>7</v>
      </c>
      <c r="D21" s="2" t="s">
        <v>8</v>
      </c>
      <c r="E21" s="15" t="s">
        <v>19</v>
      </c>
      <c r="G21" s="5"/>
    </row>
    <row r="22" spans="1:7" x14ac:dyDescent="0.25">
      <c r="A22" s="87" t="s">
        <v>44</v>
      </c>
      <c r="B22" s="88"/>
      <c r="C22" s="88"/>
      <c r="D22" s="88"/>
      <c r="E22" s="89"/>
    </row>
    <row r="23" spans="1:7" x14ac:dyDescent="0.25">
      <c r="A23" s="3" t="s">
        <v>33</v>
      </c>
      <c r="B23" s="8" t="s">
        <v>45</v>
      </c>
      <c r="C23" s="3">
        <v>1</v>
      </c>
      <c r="D23" s="4">
        <v>11150</v>
      </c>
      <c r="E23" s="4">
        <f>C23*D23</f>
        <v>11150</v>
      </c>
    </row>
    <row r="24" spans="1:7" x14ac:dyDescent="0.25">
      <c r="A24" s="3" t="s">
        <v>34</v>
      </c>
      <c r="B24" s="8" t="s">
        <v>46</v>
      </c>
      <c r="C24" s="3">
        <v>5</v>
      </c>
      <c r="D24" s="4">
        <v>150</v>
      </c>
      <c r="E24" s="4">
        <f>C24*D24</f>
        <v>750</v>
      </c>
    </row>
    <row r="25" spans="1:7" x14ac:dyDescent="0.25">
      <c r="A25" s="5"/>
      <c r="B25" s="5"/>
      <c r="C25" s="5"/>
      <c r="D25" s="6"/>
      <c r="E25" s="7">
        <f>E23+E24</f>
        <v>11900</v>
      </c>
    </row>
    <row r="26" spans="1:7" x14ac:dyDescent="0.25">
      <c r="A26" s="5"/>
      <c r="B26" s="5"/>
      <c r="C26" s="5"/>
      <c r="D26" s="6"/>
      <c r="E26" s="27"/>
    </row>
    <row r="27" spans="1:7" x14ac:dyDescent="0.25">
      <c r="A27" s="5"/>
      <c r="B27" s="5"/>
      <c r="C27" s="5"/>
      <c r="D27" s="28" t="s">
        <v>36</v>
      </c>
      <c r="E27" s="28">
        <f>E12+E18+E25</f>
        <v>28700</v>
      </c>
    </row>
    <row r="28" spans="1:7" ht="15.75" thickBot="1" x14ac:dyDescent="0.3"/>
    <row r="29" spans="1:7" x14ac:dyDescent="0.25">
      <c r="A29" s="79" t="s">
        <v>47</v>
      </c>
      <c r="B29" s="79"/>
      <c r="C29" s="79"/>
      <c r="D29" s="79"/>
      <c r="E29" s="79"/>
    </row>
    <row r="30" spans="1:7" x14ac:dyDescent="0.25">
      <c r="A30" s="80" t="s">
        <v>70</v>
      </c>
      <c r="B30" s="80"/>
      <c r="C30" s="80"/>
      <c r="D30" s="80"/>
      <c r="E30" s="80"/>
    </row>
    <row r="31" spans="1:7" ht="26.25" customHeight="1" thickBot="1" x14ac:dyDescent="0.3">
      <c r="A31" s="30" t="s">
        <v>9</v>
      </c>
      <c r="B31" s="92" t="s">
        <v>10</v>
      </c>
      <c r="C31" s="92"/>
      <c r="D31" s="31" t="s">
        <v>48</v>
      </c>
      <c r="E31" s="31"/>
    </row>
    <row r="32" spans="1:7" ht="26.25" thickBot="1" x14ac:dyDescent="0.3">
      <c r="A32" s="32" t="s">
        <v>35</v>
      </c>
      <c r="B32" s="90"/>
      <c r="C32" s="90"/>
      <c r="D32" s="33" t="s">
        <v>12</v>
      </c>
      <c r="E32" s="34"/>
    </row>
    <row r="33" spans="1:5" ht="15.75" thickBot="1" x14ac:dyDescent="0.3">
      <c r="A33" s="35" t="s">
        <v>37</v>
      </c>
      <c r="B33" s="83">
        <v>1</v>
      </c>
      <c r="C33" s="83"/>
      <c r="D33" s="33" t="s">
        <v>13</v>
      </c>
      <c r="E33" s="34"/>
    </row>
    <row r="34" spans="1:5" ht="26.25" thickBot="1" x14ac:dyDescent="0.3">
      <c r="A34" s="36" t="s">
        <v>17</v>
      </c>
      <c r="B34" s="91"/>
      <c r="C34" s="91"/>
      <c r="D34" s="37" t="s">
        <v>14</v>
      </c>
      <c r="E34" s="38"/>
    </row>
    <row r="35" spans="1:5" ht="13.9" customHeight="1" thickBot="1" x14ac:dyDescent="0.3">
      <c r="A35" s="93" t="s">
        <v>18</v>
      </c>
      <c r="B35" s="39" t="s">
        <v>49</v>
      </c>
      <c r="C35" s="40" t="s">
        <v>50</v>
      </c>
      <c r="D35" s="84"/>
      <c r="E35" s="84"/>
    </row>
    <row r="36" spans="1:5" ht="15.75" thickBot="1" x14ac:dyDescent="0.3">
      <c r="A36" s="93"/>
      <c r="B36" s="39" t="s">
        <v>51</v>
      </c>
      <c r="C36" s="40" t="s">
        <v>52</v>
      </c>
      <c r="D36" s="85"/>
      <c r="E36" s="85"/>
    </row>
    <row r="37" spans="1:5" ht="18.75" customHeight="1" thickBot="1" x14ac:dyDescent="0.3">
      <c r="A37" s="93"/>
      <c r="B37" s="41" t="s">
        <v>53</v>
      </c>
      <c r="C37" s="35" t="s">
        <v>54</v>
      </c>
      <c r="D37" s="85"/>
      <c r="E37" s="85"/>
    </row>
    <row r="38" spans="1:5" ht="26.25" thickBot="1" x14ac:dyDescent="0.3">
      <c r="A38" s="93"/>
      <c r="B38" s="41" t="s">
        <v>55</v>
      </c>
      <c r="C38" s="35" t="s">
        <v>56</v>
      </c>
      <c r="D38" s="20"/>
      <c r="E38" s="10"/>
    </row>
    <row r="39" spans="1:5" ht="26.25" thickBot="1" x14ac:dyDescent="0.3">
      <c r="A39" s="93"/>
      <c r="B39" s="41" t="s">
        <v>57</v>
      </c>
      <c r="C39" s="35" t="s">
        <v>58</v>
      </c>
      <c r="D39" s="20"/>
      <c r="E39" s="10"/>
    </row>
    <row r="40" spans="1:5" ht="39" thickBot="1" x14ac:dyDescent="0.3">
      <c r="A40" s="93"/>
      <c r="B40" s="41" t="s">
        <v>59</v>
      </c>
      <c r="C40" s="35" t="s">
        <v>60</v>
      </c>
      <c r="D40" s="85"/>
      <c r="E40" s="85"/>
    </row>
    <row r="41" spans="1:5" ht="30" customHeight="1" thickBot="1" x14ac:dyDescent="0.3">
      <c r="A41" s="93"/>
      <c r="B41" s="41" t="s">
        <v>61</v>
      </c>
      <c r="C41" s="35" t="s">
        <v>62</v>
      </c>
      <c r="D41" s="85"/>
      <c r="E41" s="85"/>
    </row>
    <row r="42" spans="1:5" ht="21.75" customHeight="1" thickBot="1" x14ac:dyDescent="0.3">
      <c r="A42" s="93"/>
      <c r="B42" s="41" t="s">
        <v>63</v>
      </c>
      <c r="C42" s="35" t="s">
        <v>136</v>
      </c>
      <c r="D42" s="85"/>
      <c r="E42" s="85"/>
    </row>
    <row r="43" spans="1:5" ht="23.65" customHeight="1" thickBot="1" x14ac:dyDescent="0.3">
      <c r="A43" s="93"/>
      <c r="B43" s="42" t="s">
        <v>64</v>
      </c>
      <c r="C43" s="43" t="s">
        <v>65</v>
      </c>
      <c r="D43" s="20"/>
      <c r="E43" s="10"/>
    </row>
    <row r="44" spans="1:5" ht="55.5" customHeight="1" thickBot="1" x14ac:dyDescent="0.3">
      <c r="A44" s="93"/>
      <c r="B44" s="44" t="s">
        <v>66</v>
      </c>
      <c r="C44" s="45" t="s">
        <v>67</v>
      </c>
      <c r="D44" s="46"/>
      <c r="E44" s="10"/>
    </row>
    <row r="45" spans="1:5" ht="13.9" customHeight="1" thickBot="1" x14ac:dyDescent="0.3">
      <c r="A45" s="93"/>
      <c r="B45" s="39" t="s">
        <v>68</v>
      </c>
      <c r="C45" s="40" t="s">
        <v>69</v>
      </c>
      <c r="D45" s="46"/>
      <c r="E45" s="10"/>
    </row>
    <row r="47" spans="1:5" ht="15.75" thickBot="1" x14ac:dyDescent="0.3">
      <c r="A47" s="80"/>
      <c r="B47" s="80"/>
      <c r="C47" s="80"/>
      <c r="D47" s="80"/>
      <c r="E47" s="80"/>
    </row>
    <row r="48" spans="1:5" ht="13.5" customHeight="1" thickBot="1" x14ac:dyDescent="0.3">
      <c r="A48" s="18" t="s">
        <v>40</v>
      </c>
      <c r="B48" s="94" t="s">
        <v>10</v>
      </c>
      <c r="C48" s="94"/>
      <c r="D48" s="9" t="s">
        <v>11</v>
      </c>
      <c r="E48" s="10"/>
    </row>
    <row r="49" spans="1:5" ht="26.25" thickBot="1" x14ac:dyDescent="0.3">
      <c r="A49" s="48" t="s">
        <v>41</v>
      </c>
      <c r="B49" s="95"/>
      <c r="C49" s="95"/>
      <c r="D49" s="17" t="s">
        <v>12</v>
      </c>
      <c r="E49" s="10"/>
    </row>
    <row r="50" spans="1:5" ht="15.75" thickBot="1" x14ac:dyDescent="0.3">
      <c r="A50" s="11" t="s">
        <v>23</v>
      </c>
      <c r="B50" s="96">
        <v>1</v>
      </c>
      <c r="C50" s="96"/>
      <c r="D50" s="17" t="s">
        <v>13</v>
      </c>
      <c r="E50" s="10"/>
    </row>
    <row r="51" spans="1:5" ht="26.25" thickBot="1" x14ac:dyDescent="0.3">
      <c r="A51" s="12" t="s">
        <v>17</v>
      </c>
      <c r="B51" s="84"/>
      <c r="C51" s="84"/>
      <c r="D51" s="25" t="s">
        <v>14</v>
      </c>
      <c r="E51" s="10"/>
    </row>
    <row r="52" spans="1:5" ht="15.75" thickBot="1" x14ac:dyDescent="0.3">
      <c r="A52" s="16" t="s">
        <v>18</v>
      </c>
      <c r="B52" s="26" t="s">
        <v>24</v>
      </c>
      <c r="C52" s="26" t="s">
        <v>71</v>
      </c>
      <c r="D52" s="84"/>
      <c r="E52" s="84"/>
    </row>
    <row r="53" spans="1:5" ht="18" customHeight="1" thickBot="1" x14ac:dyDescent="0.3">
      <c r="A53" s="19"/>
      <c r="B53" s="26" t="s">
        <v>31</v>
      </c>
      <c r="C53" s="26" t="s">
        <v>72</v>
      </c>
      <c r="D53" s="20"/>
      <c r="E53" s="10"/>
    </row>
    <row r="54" spans="1:5" ht="15.75" thickBot="1" x14ac:dyDescent="0.3">
      <c r="A54" s="21"/>
      <c r="B54" s="11" t="s">
        <v>25</v>
      </c>
      <c r="C54" s="11" t="s">
        <v>73</v>
      </c>
      <c r="D54" s="22"/>
      <c r="E54" s="23"/>
    </row>
    <row r="55" spans="1:5" ht="15.75" thickBot="1" x14ac:dyDescent="0.3">
      <c r="A55" s="21"/>
      <c r="B55" s="11" t="s">
        <v>15</v>
      </c>
      <c r="C55" s="11" t="s">
        <v>74</v>
      </c>
      <c r="D55" s="22"/>
      <c r="E55" s="23"/>
    </row>
    <row r="56" spans="1:5" ht="15.75" thickBot="1" x14ac:dyDescent="0.3">
      <c r="A56" s="21"/>
      <c r="B56" s="11" t="s">
        <v>75</v>
      </c>
      <c r="C56" s="11" t="s">
        <v>76</v>
      </c>
      <c r="D56" s="24"/>
      <c r="E56" s="47"/>
    </row>
    <row r="57" spans="1:5" ht="15.75" thickBot="1" x14ac:dyDescent="0.3">
      <c r="A57" s="21"/>
      <c r="B57" s="11" t="s">
        <v>77</v>
      </c>
      <c r="C57" s="11" t="s">
        <v>78</v>
      </c>
      <c r="D57" s="24"/>
      <c r="E57" s="47"/>
    </row>
    <row r="58" spans="1:5" ht="15.75" thickBot="1" x14ac:dyDescent="0.3">
      <c r="A58" s="21"/>
      <c r="B58" s="11" t="s">
        <v>26</v>
      </c>
      <c r="C58" s="11" t="s">
        <v>79</v>
      </c>
      <c r="D58" s="97"/>
      <c r="E58" s="97"/>
    </row>
    <row r="59" spans="1:5" ht="15.75" thickBot="1" x14ac:dyDescent="0.3">
      <c r="A59" s="21"/>
      <c r="B59" s="11" t="s">
        <v>80</v>
      </c>
      <c r="C59" s="11" t="s">
        <v>32</v>
      </c>
      <c r="D59" s="98"/>
      <c r="E59" s="99"/>
    </row>
    <row r="60" spans="1:5" ht="39" thickBot="1" x14ac:dyDescent="0.3">
      <c r="A60" s="19"/>
      <c r="B60" s="11" t="s">
        <v>16</v>
      </c>
      <c r="C60" s="13" t="s">
        <v>81</v>
      </c>
      <c r="D60" s="20"/>
      <c r="E60" s="10"/>
    </row>
    <row r="61" spans="1:5" ht="15.75" thickBot="1" x14ac:dyDescent="0.3">
      <c r="A61" s="19"/>
      <c r="B61" s="11" t="s">
        <v>82</v>
      </c>
      <c r="C61" s="13" t="s">
        <v>83</v>
      </c>
      <c r="D61" s="20"/>
      <c r="E61" s="10"/>
    </row>
    <row r="62" spans="1:5" ht="15.75" thickBot="1" x14ac:dyDescent="0.3">
      <c r="A62" s="19"/>
      <c r="B62" s="11" t="s">
        <v>84</v>
      </c>
      <c r="C62" s="13" t="s">
        <v>85</v>
      </c>
      <c r="D62" s="20"/>
      <c r="E62" s="10"/>
    </row>
    <row r="63" spans="1:5" ht="13.9" customHeight="1" thickBot="1" x14ac:dyDescent="0.3">
      <c r="A63" s="26" t="s">
        <v>27</v>
      </c>
      <c r="B63" s="11" t="s">
        <v>28</v>
      </c>
      <c r="C63" s="13" t="s">
        <v>86</v>
      </c>
      <c r="D63" s="20"/>
      <c r="E63" s="10"/>
    </row>
    <row r="64" spans="1:5" ht="15.75" customHeight="1" thickBot="1" x14ac:dyDescent="0.3">
      <c r="A64" s="26" t="s">
        <v>29</v>
      </c>
      <c r="B64" s="101" t="s">
        <v>30</v>
      </c>
      <c r="C64" s="101"/>
      <c r="D64" s="85"/>
      <c r="E64" s="85"/>
    </row>
    <row r="66" spans="1:1025" x14ac:dyDescent="0.25">
      <c r="A66" s="80" t="s">
        <v>105</v>
      </c>
      <c r="B66" s="80"/>
      <c r="C66" s="80"/>
      <c r="D66" s="80"/>
      <c r="E66" s="80"/>
    </row>
    <row r="67" spans="1:1025" ht="23.85" customHeight="1" x14ac:dyDescent="0.25">
      <c r="A67" s="49" t="s">
        <v>21</v>
      </c>
      <c r="B67" s="102" t="s">
        <v>10</v>
      </c>
      <c r="C67" s="102"/>
      <c r="D67" s="50" t="s">
        <v>48</v>
      </c>
      <c r="E67" s="7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</row>
    <row r="68" spans="1:1025" ht="25.5" x14ac:dyDescent="0.25">
      <c r="A68" s="51" t="s">
        <v>107</v>
      </c>
      <c r="B68" s="103"/>
      <c r="C68" s="103"/>
      <c r="D68" s="52" t="s">
        <v>12</v>
      </c>
      <c r="E68" s="7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4"/>
      <c r="ACO68" s="14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4"/>
      <c r="ADE68" s="14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4"/>
      <c r="ADU68" s="14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4"/>
      <c r="AEK68" s="14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4"/>
      <c r="AFA68" s="14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4"/>
      <c r="AFQ68" s="14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4"/>
      <c r="AGG68" s="14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4"/>
      <c r="AGW68" s="14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4"/>
      <c r="AHM68" s="14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4"/>
      <c r="AIC68" s="14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4"/>
      <c r="AIS68" s="14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4"/>
      <c r="AJI68" s="14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4"/>
      <c r="AJY68" s="14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4"/>
      <c r="AKO68" s="14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4"/>
      <c r="ALE68" s="14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4"/>
      <c r="ALU68" s="14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4"/>
      <c r="AMK68" s="14"/>
    </row>
    <row r="69" spans="1:1025" x14ac:dyDescent="0.25">
      <c r="A69" s="53" t="s">
        <v>37</v>
      </c>
      <c r="B69" s="104">
        <v>1</v>
      </c>
      <c r="C69" s="104"/>
      <c r="D69" s="52" t="s">
        <v>13</v>
      </c>
      <c r="E69" s="7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</row>
    <row r="70" spans="1:1025" ht="25.5" x14ac:dyDescent="0.25">
      <c r="A70" s="54" t="s">
        <v>17</v>
      </c>
      <c r="B70" s="105"/>
      <c r="C70" s="105"/>
      <c r="D70" s="52" t="s">
        <v>14</v>
      </c>
      <c r="E70" s="7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  <c r="AMK70" s="14"/>
    </row>
    <row r="71" spans="1:1025" ht="12.75" customHeight="1" x14ac:dyDescent="0.25">
      <c r="A71" s="107" t="s">
        <v>18</v>
      </c>
      <c r="B71" s="55" t="s">
        <v>38</v>
      </c>
      <c r="C71" s="56" t="s">
        <v>87</v>
      </c>
      <c r="D71" s="106"/>
      <c r="E71" s="10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</row>
    <row r="72" spans="1:1025" x14ac:dyDescent="0.25">
      <c r="A72" s="107"/>
      <c r="B72" s="55" t="s">
        <v>88</v>
      </c>
      <c r="C72" s="56" t="s">
        <v>89</v>
      </c>
      <c r="D72" s="75"/>
      <c r="E72" s="7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</row>
    <row r="73" spans="1:1025" x14ac:dyDescent="0.25">
      <c r="A73" s="107"/>
      <c r="B73" s="57" t="s">
        <v>90</v>
      </c>
      <c r="C73" s="58" t="s">
        <v>91</v>
      </c>
      <c r="D73" s="100"/>
      <c r="E73" s="100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</row>
    <row r="74" spans="1:1025" x14ac:dyDescent="0.25">
      <c r="A74" s="107"/>
      <c r="B74" s="57" t="s">
        <v>92</v>
      </c>
      <c r="C74" s="58" t="s">
        <v>93</v>
      </c>
      <c r="D74" s="77"/>
      <c r="E74" s="77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</row>
    <row r="75" spans="1:1025" x14ac:dyDescent="0.25">
      <c r="A75" s="107"/>
      <c r="B75" s="57" t="s">
        <v>94</v>
      </c>
      <c r="C75" s="58" t="s">
        <v>95</v>
      </c>
      <c r="D75" s="100"/>
      <c r="E75" s="100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</row>
    <row r="76" spans="1:1025" x14ac:dyDescent="0.25">
      <c r="A76" s="107"/>
      <c r="B76" s="57" t="s">
        <v>96</v>
      </c>
      <c r="C76" s="58" t="s">
        <v>97</v>
      </c>
      <c r="D76" s="100"/>
      <c r="E76" s="100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</row>
    <row r="77" spans="1:1025" x14ac:dyDescent="0.25">
      <c r="A77" s="107"/>
      <c r="B77" s="57" t="s">
        <v>98</v>
      </c>
      <c r="C77" s="58" t="s">
        <v>99</v>
      </c>
      <c r="D77" s="100"/>
      <c r="E77" s="100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  <c r="WS77" s="14"/>
      <c r="WT77" s="14"/>
      <c r="WU77" s="14"/>
      <c r="WV77" s="14"/>
      <c r="WW77" s="14"/>
      <c r="WX77" s="14"/>
      <c r="WY77" s="14"/>
      <c r="WZ77" s="14"/>
      <c r="XA77" s="14"/>
      <c r="XB77" s="14"/>
      <c r="XC77" s="14"/>
      <c r="XD77" s="14"/>
      <c r="XE77" s="14"/>
      <c r="XF77" s="14"/>
      <c r="XG77" s="14"/>
      <c r="XH77" s="14"/>
      <c r="XI77" s="14"/>
      <c r="XJ77" s="14"/>
      <c r="XK77" s="14"/>
      <c r="XL77" s="14"/>
      <c r="XM77" s="14"/>
      <c r="XN77" s="14"/>
      <c r="XO77" s="14"/>
      <c r="XP77" s="14"/>
      <c r="XQ77" s="14"/>
      <c r="XR77" s="14"/>
      <c r="XS77" s="14"/>
      <c r="XT77" s="14"/>
      <c r="XU77" s="14"/>
      <c r="XV77" s="14"/>
      <c r="XW77" s="14"/>
      <c r="XX77" s="14"/>
      <c r="XY77" s="14"/>
      <c r="XZ77" s="14"/>
      <c r="YA77" s="14"/>
      <c r="YB77" s="14"/>
      <c r="YC77" s="14"/>
      <c r="YD77" s="14"/>
      <c r="YE77" s="14"/>
      <c r="YF77" s="14"/>
      <c r="YG77" s="14"/>
      <c r="YH77" s="14"/>
      <c r="YI77" s="14"/>
      <c r="YJ77" s="14"/>
      <c r="YK77" s="14"/>
      <c r="YL77" s="14"/>
      <c r="YM77" s="14"/>
      <c r="YN77" s="14"/>
      <c r="YO77" s="14"/>
      <c r="YP77" s="14"/>
      <c r="YQ77" s="14"/>
      <c r="YR77" s="14"/>
      <c r="YS77" s="14"/>
      <c r="YT77" s="14"/>
      <c r="YU77" s="14"/>
      <c r="YV77" s="14"/>
      <c r="YW77" s="14"/>
      <c r="YX77" s="14"/>
      <c r="YY77" s="14"/>
      <c r="YZ77" s="14"/>
      <c r="ZA77" s="14"/>
      <c r="ZB77" s="14"/>
      <c r="ZC77" s="14"/>
      <c r="ZD77" s="14"/>
      <c r="ZE77" s="14"/>
      <c r="ZF77" s="14"/>
      <c r="ZG77" s="14"/>
      <c r="ZH77" s="14"/>
      <c r="ZI77" s="14"/>
      <c r="ZJ77" s="14"/>
      <c r="ZK77" s="14"/>
      <c r="ZL77" s="14"/>
      <c r="ZM77" s="14"/>
      <c r="ZN77" s="14"/>
      <c r="ZO77" s="14"/>
      <c r="ZP77" s="14"/>
      <c r="ZQ77" s="14"/>
      <c r="ZR77" s="14"/>
      <c r="ZS77" s="14"/>
      <c r="ZT77" s="14"/>
      <c r="ZU77" s="14"/>
      <c r="ZV77" s="14"/>
      <c r="ZW77" s="14"/>
      <c r="ZX77" s="14"/>
      <c r="ZY77" s="14"/>
      <c r="ZZ77" s="14"/>
      <c r="AAA77" s="14"/>
      <c r="AAB77" s="14"/>
      <c r="AAC77" s="14"/>
      <c r="AAD77" s="14"/>
      <c r="AAE77" s="14"/>
      <c r="AAF77" s="14"/>
      <c r="AAG77" s="14"/>
      <c r="AAH77" s="14"/>
      <c r="AAI77" s="14"/>
      <c r="AAJ77" s="14"/>
      <c r="AAK77" s="14"/>
      <c r="AAL77" s="14"/>
      <c r="AAM77" s="14"/>
      <c r="AAN77" s="14"/>
      <c r="AAO77" s="14"/>
      <c r="AAP77" s="14"/>
      <c r="AAQ77" s="14"/>
      <c r="AAR77" s="14"/>
      <c r="AAS77" s="14"/>
      <c r="AAT77" s="14"/>
      <c r="AAU77" s="14"/>
      <c r="AAV77" s="14"/>
      <c r="AAW77" s="14"/>
      <c r="AAX77" s="14"/>
      <c r="AAY77" s="14"/>
      <c r="AAZ77" s="14"/>
      <c r="ABA77" s="14"/>
      <c r="ABB77" s="14"/>
      <c r="ABC77" s="14"/>
      <c r="ABD77" s="14"/>
      <c r="ABE77" s="14"/>
      <c r="ABF77" s="14"/>
      <c r="ABG77" s="14"/>
      <c r="ABH77" s="14"/>
      <c r="ABI77" s="14"/>
      <c r="ABJ77" s="14"/>
      <c r="ABK77" s="14"/>
      <c r="ABL77" s="14"/>
      <c r="ABM77" s="14"/>
      <c r="ABN77" s="14"/>
      <c r="ABO77" s="14"/>
      <c r="ABP77" s="14"/>
      <c r="ABQ77" s="14"/>
      <c r="ABR77" s="14"/>
      <c r="ABS77" s="14"/>
      <c r="ABT77" s="14"/>
      <c r="ABU77" s="14"/>
      <c r="ABV77" s="14"/>
      <c r="ABW77" s="14"/>
      <c r="ABX77" s="14"/>
      <c r="ABY77" s="14"/>
      <c r="ABZ77" s="14"/>
      <c r="ACA77" s="14"/>
      <c r="ACB77" s="14"/>
      <c r="ACC77" s="14"/>
      <c r="ACD77" s="14"/>
      <c r="ACE77" s="14"/>
      <c r="ACF77" s="14"/>
      <c r="ACG77" s="14"/>
      <c r="ACH77" s="14"/>
      <c r="ACI77" s="14"/>
      <c r="ACJ77" s="14"/>
      <c r="ACK77" s="14"/>
      <c r="ACL77" s="14"/>
      <c r="ACM77" s="14"/>
      <c r="ACN77" s="14"/>
      <c r="ACO77" s="14"/>
      <c r="ACP77" s="14"/>
      <c r="ACQ77" s="14"/>
      <c r="ACR77" s="14"/>
      <c r="ACS77" s="14"/>
      <c r="ACT77" s="14"/>
      <c r="ACU77" s="14"/>
      <c r="ACV77" s="14"/>
      <c r="ACW77" s="14"/>
      <c r="ACX77" s="14"/>
      <c r="ACY77" s="14"/>
      <c r="ACZ77" s="14"/>
      <c r="ADA77" s="14"/>
      <c r="ADB77" s="14"/>
      <c r="ADC77" s="14"/>
      <c r="ADD77" s="14"/>
      <c r="ADE77" s="14"/>
      <c r="ADF77" s="14"/>
      <c r="ADG77" s="14"/>
      <c r="ADH77" s="14"/>
      <c r="ADI77" s="14"/>
      <c r="ADJ77" s="14"/>
      <c r="ADK77" s="14"/>
      <c r="ADL77" s="14"/>
      <c r="ADM77" s="14"/>
      <c r="ADN77" s="14"/>
      <c r="ADO77" s="14"/>
      <c r="ADP77" s="14"/>
      <c r="ADQ77" s="14"/>
      <c r="ADR77" s="14"/>
      <c r="ADS77" s="14"/>
      <c r="ADT77" s="14"/>
      <c r="ADU77" s="14"/>
      <c r="ADV77" s="14"/>
      <c r="ADW77" s="14"/>
      <c r="ADX77" s="14"/>
      <c r="ADY77" s="14"/>
      <c r="ADZ77" s="14"/>
      <c r="AEA77" s="14"/>
      <c r="AEB77" s="14"/>
      <c r="AEC77" s="14"/>
      <c r="AED77" s="14"/>
      <c r="AEE77" s="14"/>
      <c r="AEF77" s="14"/>
      <c r="AEG77" s="14"/>
      <c r="AEH77" s="14"/>
      <c r="AEI77" s="14"/>
      <c r="AEJ77" s="14"/>
      <c r="AEK77" s="14"/>
      <c r="AEL77" s="14"/>
      <c r="AEM77" s="14"/>
      <c r="AEN77" s="14"/>
      <c r="AEO77" s="14"/>
      <c r="AEP77" s="14"/>
      <c r="AEQ77" s="14"/>
      <c r="AER77" s="14"/>
      <c r="AES77" s="14"/>
      <c r="AET77" s="14"/>
      <c r="AEU77" s="14"/>
      <c r="AEV77" s="14"/>
      <c r="AEW77" s="14"/>
      <c r="AEX77" s="14"/>
      <c r="AEY77" s="14"/>
      <c r="AEZ77" s="14"/>
      <c r="AFA77" s="14"/>
      <c r="AFB77" s="14"/>
      <c r="AFC77" s="14"/>
      <c r="AFD77" s="14"/>
      <c r="AFE77" s="14"/>
      <c r="AFF77" s="14"/>
      <c r="AFG77" s="14"/>
      <c r="AFH77" s="14"/>
      <c r="AFI77" s="14"/>
      <c r="AFJ77" s="14"/>
      <c r="AFK77" s="14"/>
      <c r="AFL77" s="14"/>
      <c r="AFM77" s="14"/>
      <c r="AFN77" s="14"/>
      <c r="AFO77" s="14"/>
      <c r="AFP77" s="14"/>
      <c r="AFQ77" s="14"/>
      <c r="AFR77" s="14"/>
      <c r="AFS77" s="14"/>
      <c r="AFT77" s="14"/>
      <c r="AFU77" s="14"/>
      <c r="AFV77" s="14"/>
      <c r="AFW77" s="14"/>
      <c r="AFX77" s="14"/>
      <c r="AFY77" s="14"/>
      <c r="AFZ77" s="14"/>
      <c r="AGA77" s="14"/>
      <c r="AGB77" s="14"/>
      <c r="AGC77" s="14"/>
      <c r="AGD77" s="14"/>
      <c r="AGE77" s="14"/>
      <c r="AGF77" s="14"/>
      <c r="AGG77" s="14"/>
      <c r="AGH77" s="14"/>
      <c r="AGI77" s="14"/>
      <c r="AGJ77" s="14"/>
      <c r="AGK77" s="14"/>
      <c r="AGL77" s="14"/>
      <c r="AGM77" s="14"/>
      <c r="AGN77" s="14"/>
      <c r="AGO77" s="14"/>
      <c r="AGP77" s="14"/>
      <c r="AGQ77" s="14"/>
      <c r="AGR77" s="14"/>
      <c r="AGS77" s="14"/>
      <c r="AGT77" s="14"/>
      <c r="AGU77" s="14"/>
      <c r="AGV77" s="14"/>
      <c r="AGW77" s="14"/>
      <c r="AGX77" s="14"/>
      <c r="AGY77" s="14"/>
      <c r="AGZ77" s="14"/>
      <c r="AHA77" s="14"/>
      <c r="AHB77" s="14"/>
      <c r="AHC77" s="14"/>
      <c r="AHD77" s="14"/>
      <c r="AHE77" s="14"/>
      <c r="AHF77" s="14"/>
      <c r="AHG77" s="14"/>
      <c r="AHH77" s="14"/>
      <c r="AHI77" s="14"/>
      <c r="AHJ77" s="14"/>
      <c r="AHK77" s="14"/>
      <c r="AHL77" s="14"/>
      <c r="AHM77" s="14"/>
      <c r="AHN77" s="14"/>
      <c r="AHO77" s="14"/>
      <c r="AHP77" s="14"/>
      <c r="AHQ77" s="14"/>
      <c r="AHR77" s="14"/>
      <c r="AHS77" s="14"/>
      <c r="AHT77" s="14"/>
      <c r="AHU77" s="14"/>
      <c r="AHV77" s="14"/>
      <c r="AHW77" s="14"/>
      <c r="AHX77" s="14"/>
      <c r="AHY77" s="14"/>
      <c r="AHZ77" s="14"/>
      <c r="AIA77" s="14"/>
      <c r="AIB77" s="14"/>
      <c r="AIC77" s="14"/>
      <c r="AID77" s="14"/>
      <c r="AIE77" s="14"/>
      <c r="AIF77" s="14"/>
      <c r="AIG77" s="14"/>
      <c r="AIH77" s="14"/>
      <c r="AII77" s="14"/>
      <c r="AIJ77" s="14"/>
      <c r="AIK77" s="14"/>
      <c r="AIL77" s="14"/>
      <c r="AIM77" s="14"/>
      <c r="AIN77" s="14"/>
      <c r="AIO77" s="14"/>
      <c r="AIP77" s="14"/>
      <c r="AIQ77" s="14"/>
      <c r="AIR77" s="14"/>
      <c r="AIS77" s="14"/>
      <c r="AIT77" s="14"/>
      <c r="AIU77" s="14"/>
      <c r="AIV77" s="14"/>
      <c r="AIW77" s="14"/>
      <c r="AIX77" s="14"/>
      <c r="AIY77" s="14"/>
      <c r="AIZ77" s="14"/>
      <c r="AJA77" s="14"/>
      <c r="AJB77" s="14"/>
      <c r="AJC77" s="14"/>
      <c r="AJD77" s="14"/>
      <c r="AJE77" s="14"/>
      <c r="AJF77" s="14"/>
      <c r="AJG77" s="14"/>
      <c r="AJH77" s="14"/>
      <c r="AJI77" s="14"/>
      <c r="AJJ77" s="14"/>
      <c r="AJK77" s="14"/>
      <c r="AJL77" s="14"/>
      <c r="AJM77" s="14"/>
      <c r="AJN77" s="14"/>
      <c r="AJO77" s="14"/>
      <c r="AJP77" s="14"/>
      <c r="AJQ77" s="14"/>
      <c r="AJR77" s="14"/>
      <c r="AJS77" s="14"/>
      <c r="AJT77" s="14"/>
      <c r="AJU77" s="14"/>
      <c r="AJV77" s="14"/>
      <c r="AJW77" s="14"/>
      <c r="AJX77" s="14"/>
      <c r="AJY77" s="14"/>
      <c r="AJZ77" s="14"/>
      <c r="AKA77" s="14"/>
      <c r="AKB77" s="14"/>
      <c r="AKC77" s="14"/>
      <c r="AKD77" s="14"/>
      <c r="AKE77" s="14"/>
      <c r="AKF77" s="14"/>
      <c r="AKG77" s="14"/>
      <c r="AKH77" s="14"/>
      <c r="AKI77" s="14"/>
      <c r="AKJ77" s="14"/>
      <c r="AKK77" s="14"/>
      <c r="AKL77" s="14"/>
      <c r="AKM77" s="14"/>
      <c r="AKN77" s="14"/>
      <c r="AKO77" s="14"/>
      <c r="AKP77" s="14"/>
      <c r="AKQ77" s="14"/>
      <c r="AKR77" s="14"/>
      <c r="AKS77" s="14"/>
      <c r="AKT77" s="14"/>
      <c r="AKU77" s="14"/>
      <c r="AKV77" s="14"/>
      <c r="AKW77" s="14"/>
      <c r="AKX77" s="14"/>
      <c r="AKY77" s="14"/>
      <c r="AKZ77" s="14"/>
      <c r="ALA77" s="14"/>
      <c r="ALB77" s="14"/>
      <c r="ALC77" s="14"/>
      <c r="ALD77" s="14"/>
      <c r="ALE77" s="14"/>
      <c r="ALF77" s="14"/>
      <c r="ALG77" s="14"/>
      <c r="ALH77" s="14"/>
      <c r="ALI77" s="14"/>
      <c r="ALJ77" s="14"/>
      <c r="ALK77" s="14"/>
      <c r="ALL77" s="14"/>
      <c r="ALM77" s="14"/>
      <c r="ALN77" s="14"/>
      <c r="ALO77" s="14"/>
      <c r="ALP77" s="14"/>
      <c r="ALQ77" s="14"/>
      <c r="ALR77" s="14"/>
      <c r="ALS77" s="14"/>
      <c r="ALT77" s="14"/>
      <c r="ALU77" s="14"/>
      <c r="ALV77" s="14"/>
      <c r="ALW77" s="14"/>
      <c r="ALX77" s="14"/>
      <c r="ALY77" s="14"/>
      <c r="ALZ77" s="14"/>
      <c r="AMA77" s="14"/>
      <c r="AMB77" s="14"/>
      <c r="AMC77" s="14"/>
      <c r="AMD77" s="14"/>
      <c r="AME77" s="14"/>
      <c r="AMF77" s="14"/>
      <c r="AMG77" s="14"/>
      <c r="AMH77" s="14"/>
      <c r="AMI77" s="14"/>
      <c r="AMJ77" s="14"/>
      <c r="AMK77" s="14"/>
    </row>
    <row r="78" spans="1:1025" x14ac:dyDescent="0.25">
      <c r="A78" s="107"/>
      <c r="B78" s="57" t="s">
        <v>100</v>
      </c>
      <c r="C78" s="58" t="s">
        <v>101</v>
      </c>
      <c r="D78" s="100"/>
      <c r="E78" s="100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</row>
    <row r="79" spans="1:1025" x14ac:dyDescent="0.25">
      <c r="A79" s="107"/>
      <c r="B79" s="59" t="s">
        <v>68</v>
      </c>
      <c r="C79" s="60" t="s">
        <v>69</v>
      </c>
      <c r="D79" s="108"/>
      <c r="E79" s="108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</row>
    <row r="80" spans="1:1025" x14ac:dyDescent="0.25">
      <c r="A80" s="61" t="s">
        <v>102</v>
      </c>
      <c r="B80" s="55" t="s">
        <v>103</v>
      </c>
      <c r="C80" s="56" t="s">
        <v>104</v>
      </c>
      <c r="D80" s="106"/>
      <c r="E80" s="106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</row>
    <row r="81" spans="1:5" ht="15.75" thickBot="1" x14ac:dyDescent="0.3"/>
    <row r="82" spans="1:5" x14ac:dyDescent="0.25">
      <c r="A82" s="79" t="s">
        <v>22</v>
      </c>
      <c r="B82" s="79"/>
      <c r="C82" s="79"/>
      <c r="D82" s="79"/>
      <c r="E82" s="79"/>
    </row>
    <row r="83" spans="1:5" ht="15.75" thickBot="1" x14ac:dyDescent="0.3">
      <c r="A83" s="80"/>
      <c r="B83" s="80"/>
      <c r="C83" s="80"/>
      <c r="D83" s="80"/>
      <c r="E83" s="80"/>
    </row>
    <row r="84" spans="1:5" ht="26.25" thickBot="1" x14ac:dyDescent="0.3">
      <c r="A84" s="62" t="s">
        <v>33</v>
      </c>
      <c r="B84" s="109" t="s">
        <v>10</v>
      </c>
      <c r="C84" s="109"/>
      <c r="D84" s="38" t="s">
        <v>11</v>
      </c>
      <c r="E84" s="10"/>
    </row>
    <row r="85" spans="1:5" ht="26.25" thickBot="1" x14ac:dyDescent="0.3">
      <c r="A85" s="34" t="s">
        <v>108</v>
      </c>
      <c r="B85" s="82"/>
      <c r="C85" s="82"/>
      <c r="D85" s="33" t="s">
        <v>12</v>
      </c>
      <c r="E85" s="10">
        <f>E84*B86</f>
        <v>0</v>
      </c>
    </row>
    <row r="86" spans="1:5" ht="15.75" thickBot="1" x14ac:dyDescent="0.3">
      <c r="A86" s="35" t="s">
        <v>23</v>
      </c>
      <c r="B86" s="83">
        <v>1</v>
      </c>
      <c r="C86" s="83"/>
      <c r="D86" s="33" t="s">
        <v>13</v>
      </c>
      <c r="E86" s="10">
        <f>E87-E85</f>
        <v>0</v>
      </c>
    </row>
    <row r="87" spans="1:5" ht="26.25" thickBot="1" x14ac:dyDescent="0.3">
      <c r="A87" s="63" t="s">
        <v>17</v>
      </c>
      <c r="B87" s="84"/>
      <c r="C87" s="84"/>
      <c r="D87" s="64" t="s">
        <v>14</v>
      </c>
      <c r="E87" s="10">
        <f>E85*1.21</f>
        <v>0</v>
      </c>
    </row>
    <row r="88" spans="1:5" ht="15.75" thickBot="1" x14ac:dyDescent="0.3">
      <c r="A88" s="65" t="s">
        <v>18</v>
      </c>
      <c r="B88" s="40" t="s">
        <v>24</v>
      </c>
      <c r="C88" s="40" t="s">
        <v>106</v>
      </c>
      <c r="D88" s="84"/>
      <c r="E88" s="84"/>
    </row>
    <row r="89" spans="1:5" ht="15.75" thickBot="1" x14ac:dyDescent="0.3">
      <c r="A89" s="42"/>
      <c r="B89" s="40" t="s">
        <v>109</v>
      </c>
      <c r="C89" s="40" t="s">
        <v>110</v>
      </c>
      <c r="D89" s="20"/>
      <c r="E89" s="10"/>
    </row>
    <row r="90" spans="1:5" ht="15.75" thickBot="1" x14ac:dyDescent="0.3">
      <c r="A90" s="66"/>
      <c r="B90" s="35" t="s">
        <v>111</v>
      </c>
      <c r="C90" s="35" t="s">
        <v>112</v>
      </c>
      <c r="D90" s="22"/>
      <c r="E90" s="23"/>
    </row>
    <row r="91" spans="1:5" ht="14.25" customHeight="1" thickBot="1" x14ac:dyDescent="0.3">
      <c r="A91" s="66"/>
      <c r="B91" s="35" t="s">
        <v>113</v>
      </c>
      <c r="C91" s="67" t="s">
        <v>114</v>
      </c>
      <c r="D91" s="68"/>
      <c r="E91" s="10"/>
    </row>
    <row r="92" spans="1:5" ht="15.75" thickBot="1" x14ac:dyDescent="0.3">
      <c r="A92" s="66"/>
      <c r="B92" s="35" t="s">
        <v>115</v>
      </c>
      <c r="C92" s="35" t="s">
        <v>116</v>
      </c>
      <c r="D92" s="97"/>
      <c r="E92" s="97"/>
    </row>
    <row r="93" spans="1:5" ht="15.75" thickBot="1" x14ac:dyDescent="0.3">
      <c r="A93" s="66"/>
      <c r="B93" s="35" t="s">
        <v>117</v>
      </c>
      <c r="C93" s="69" t="s">
        <v>118</v>
      </c>
      <c r="D93" s="70"/>
      <c r="E93" s="10"/>
    </row>
    <row r="94" spans="1:5" ht="15.75" thickBot="1" x14ac:dyDescent="0.3">
      <c r="A94" s="66"/>
      <c r="B94" s="35" t="s">
        <v>119</v>
      </c>
      <c r="C94" s="35" t="s">
        <v>120</v>
      </c>
      <c r="D94" s="24"/>
      <c r="E94" s="10"/>
    </row>
    <row r="95" spans="1:5" ht="15.75" thickBot="1" x14ac:dyDescent="0.3">
      <c r="A95" s="66"/>
      <c r="B95" s="35" t="s">
        <v>121</v>
      </c>
      <c r="C95" s="35" t="s">
        <v>122</v>
      </c>
      <c r="D95" s="24"/>
      <c r="E95" s="10"/>
    </row>
    <row r="96" spans="1:5" ht="15.75" thickBot="1" x14ac:dyDescent="0.3">
      <c r="A96" s="66"/>
      <c r="B96" s="35" t="s">
        <v>123</v>
      </c>
      <c r="C96" s="35" t="s">
        <v>124</v>
      </c>
      <c r="D96" s="97"/>
      <c r="E96" s="97"/>
    </row>
    <row r="97" spans="1:5" ht="13.9" customHeight="1" thickBot="1" x14ac:dyDescent="0.3">
      <c r="A97" s="40" t="s">
        <v>29</v>
      </c>
      <c r="B97" s="78" t="s">
        <v>30</v>
      </c>
      <c r="C97" s="78"/>
      <c r="D97" s="85"/>
      <c r="E97" s="85"/>
    </row>
    <row r="98" spans="1:5" ht="15.75" thickBot="1" x14ac:dyDescent="0.3"/>
    <row r="99" spans="1:5" x14ac:dyDescent="0.25">
      <c r="A99" s="79" t="s">
        <v>22</v>
      </c>
      <c r="B99" s="79"/>
      <c r="C99" s="79"/>
      <c r="D99" s="79"/>
      <c r="E99" s="79"/>
    </row>
    <row r="100" spans="1:5" ht="15.75" thickBot="1" x14ac:dyDescent="0.3">
      <c r="A100" s="80"/>
      <c r="B100" s="80"/>
      <c r="C100" s="80"/>
      <c r="D100" s="80"/>
      <c r="E100" s="80"/>
    </row>
    <row r="101" spans="1:5" ht="26.25" thickBot="1" x14ac:dyDescent="0.3">
      <c r="A101" s="71" t="s">
        <v>34</v>
      </c>
      <c r="B101" s="81" t="s">
        <v>10</v>
      </c>
      <c r="C101" s="81"/>
      <c r="D101" s="38" t="s">
        <v>11</v>
      </c>
      <c r="E101" s="72"/>
    </row>
    <row r="102" spans="1:5" ht="26.25" thickBot="1" x14ac:dyDescent="0.3">
      <c r="A102" s="34" t="s">
        <v>125</v>
      </c>
      <c r="B102" s="82"/>
      <c r="C102" s="82"/>
      <c r="D102" s="33" t="s">
        <v>12</v>
      </c>
      <c r="E102" s="10"/>
    </row>
    <row r="103" spans="1:5" ht="15.75" thickBot="1" x14ac:dyDescent="0.3">
      <c r="A103" s="35" t="s">
        <v>23</v>
      </c>
      <c r="B103" s="83">
        <v>5</v>
      </c>
      <c r="C103" s="83"/>
      <c r="D103" s="33" t="s">
        <v>13</v>
      </c>
      <c r="E103" s="10"/>
    </row>
    <row r="104" spans="1:5" ht="26.25" thickBot="1" x14ac:dyDescent="0.3">
      <c r="A104" s="63" t="s">
        <v>17</v>
      </c>
      <c r="B104" s="110"/>
      <c r="C104" s="110"/>
      <c r="D104" s="64" t="s">
        <v>14</v>
      </c>
      <c r="E104" s="10"/>
    </row>
    <row r="105" spans="1:5" ht="21.6" customHeight="1" thickBot="1" x14ac:dyDescent="0.3">
      <c r="A105" s="65" t="s">
        <v>18</v>
      </c>
      <c r="B105" s="40" t="s">
        <v>126</v>
      </c>
      <c r="C105" s="40" t="s">
        <v>127</v>
      </c>
      <c r="D105" s="84"/>
      <c r="E105" s="84"/>
    </row>
    <row r="106" spans="1:5" ht="26.25" thickBot="1" x14ac:dyDescent="0.3">
      <c r="A106" s="42"/>
      <c r="B106" s="40" t="s">
        <v>128</v>
      </c>
      <c r="C106" s="40" t="s">
        <v>129</v>
      </c>
      <c r="D106" s="20"/>
      <c r="E106" s="10"/>
    </row>
    <row r="107" spans="1:5" ht="15.75" thickBot="1" x14ac:dyDescent="0.3">
      <c r="A107" s="42"/>
      <c r="B107" s="40" t="s">
        <v>130</v>
      </c>
      <c r="C107" s="40" t="s">
        <v>131</v>
      </c>
      <c r="D107" s="20"/>
      <c r="E107" s="10"/>
    </row>
    <row r="108" spans="1:5" ht="15.75" thickBot="1" x14ac:dyDescent="0.3">
      <c r="A108" s="66"/>
      <c r="B108" s="35" t="s">
        <v>132</v>
      </c>
      <c r="C108" s="35" t="s">
        <v>133</v>
      </c>
      <c r="D108" s="22"/>
      <c r="E108" s="23"/>
    </row>
    <row r="109" spans="1:5" ht="15.75" thickBot="1" x14ac:dyDescent="0.3">
      <c r="A109" s="66"/>
      <c r="B109" s="35" t="s">
        <v>134</v>
      </c>
      <c r="C109" s="67" t="s">
        <v>135</v>
      </c>
      <c r="D109" s="68"/>
      <c r="E109" s="10"/>
    </row>
    <row r="110" spans="1:5" ht="13.9" customHeight="1" thickBot="1" x14ac:dyDescent="0.3">
      <c r="A110" s="40" t="s">
        <v>29</v>
      </c>
      <c r="B110" s="78" t="s">
        <v>30</v>
      </c>
      <c r="C110" s="78"/>
      <c r="D110" s="85"/>
      <c r="E110" s="85"/>
    </row>
  </sheetData>
  <mergeCells count="61">
    <mergeCell ref="D88:E88"/>
    <mergeCell ref="D92:E92"/>
    <mergeCell ref="D96:E96"/>
    <mergeCell ref="D97:E97"/>
    <mergeCell ref="B103:C103"/>
    <mergeCell ref="B51:C51"/>
    <mergeCell ref="D52:E52"/>
    <mergeCell ref="D58:E58"/>
    <mergeCell ref="D59:E59"/>
    <mergeCell ref="D77:E77"/>
    <mergeCell ref="B64:C64"/>
    <mergeCell ref="D64:E64"/>
    <mergeCell ref="B67:C67"/>
    <mergeCell ref="B68:C68"/>
    <mergeCell ref="B69:C69"/>
    <mergeCell ref="B70:C70"/>
    <mergeCell ref="D71:E71"/>
    <mergeCell ref="D73:E73"/>
    <mergeCell ref="D75:E75"/>
    <mergeCell ref="D76:E76"/>
    <mergeCell ref="D42:E42"/>
    <mergeCell ref="A47:E47"/>
    <mergeCell ref="B48:C48"/>
    <mergeCell ref="B49:C49"/>
    <mergeCell ref="B50:C50"/>
    <mergeCell ref="D36:E36"/>
    <mergeCell ref="A6:E6"/>
    <mergeCell ref="A9:E9"/>
    <mergeCell ref="A16:E16"/>
    <mergeCell ref="A22:E22"/>
    <mergeCell ref="A30:E30"/>
    <mergeCell ref="B32:C32"/>
    <mergeCell ref="B33:C33"/>
    <mergeCell ref="B34:C34"/>
    <mergeCell ref="A29:E29"/>
    <mergeCell ref="B31:C31"/>
    <mergeCell ref="A35:A45"/>
    <mergeCell ref="D35:E35"/>
    <mergeCell ref="D37:E37"/>
    <mergeCell ref="D40:E40"/>
    <mergeCell ref="D41:E41"/>
    <mergeCell ref="A66:E66"/>
    <mergeCell ref="A82:E82"/>
    <mergeCell ref="A83:E83"/>
    <mergeCell ref="B86:C86"/>
    <mergeCell ref="B87:C87"/>
    <mergeCell ref="A71:A79"/>
    <mergeCell ref="D78:E78"/>
    <mergeCell ref="D79:E79"/>
    <mergeCell ref="D80:E80"/>
    <mergeCell ref="B84:C84"/>
    <mergeCell ref="B85:C85"/>
    <mergeCell ref="B110:C110"/>
    <mergeCell ref="B97:C97"/>
    <mergeCell ref="A99:E99"/>
    <mergeCell ref="A100:E100"/>
    <mergeCell ref="B101:C101"/>
    <mergeCell ref="B102:C102"/>
    <mergeCell ref="B104:C104"/>
    <mergeCell ref="D105:E105"/>
    <mergeCell ref="D110:E110"/>
  </mergeCells>
  <pageMargins left="0.7" right="0.7" top="0.78740157499999996" bottom="0.78740157499999996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Specifikace</vt:lpstr>
      <vt:lpstr>List4</vt:lpstr>
      <vt:lpstr>DruhVZ</vt:lpstr>
      <vt:lpstr>hodnoceni</vt:lpstr>
      <vt:lpstr>kvalifikace</vt:lpstr>
      <vt:lpstr>Specifikace!Oblast_tisku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benesovav</cp:lastModifiedBy>
  <cp:lastPrinted>2019-11-12T11:11:35Z</cp:lastPrinted>
  <dcterms:created xsi:type="dcterms:W3CDTF">2014-07-09T13:26:05Z</dcterms:created>
  <dcterms:modified xsi:type="dcterms:W3CDTF">2021-03-23T13:10:58Z</dcterms:modified>
</cp:coreProperties>
</file>