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0\41. DNS 2020 103 Velinký (REK),Krejčí (PřF),Zelená (PřF-UniqSurf)\"/>
    </mc:Choice>
  </mc:AlternateContent>
  <bookViews>
    <workbookView xWindow="360" yWindow="90" windowWidth="21840" windowHeight="12330"/>
  </bookViews>
  <sheets>
    <sheet name="specifikace" sheetId="1" r:id="rId1"/>
  </sheets>
  <externalReferences>
    <externalReference r:id="rId2"/>
  </externalReferences>
  <definedNames>
    <definedName name="DruhVZ">[1]List4!$B$1:$B$9</definedName>
    <definedName name="hodnoceni">[1]List4!$C$1:$C$2</definedName>
    <definedName name="TypVZ">[1]List4!$A$1:$A$3</definedName>
  </definedNames>
  <calcPr calcId="162913" concurrentCalc="0"/>
</workbook>
</file>

<file path=xl/calcChain.xml><?xml version="1.0" encoding="utf-8"?>
<calcChain xmlns="http://schemas.openxmlformats.org/spreadsheetml/2006/main">
  <c r="E21" i="1" l="1"/>
  <c r="E22" i="1"/>
  <c r="E24" i="1"/>
  <c r="B63" i="1"/>
  <c r="B62" i="1"/>
  <c r="A62" i="1"/>
  <c r="B53" i="1"/>
  <c r="B52" i="1"/>
  <c r="A52" i="1"/>
  <c r="F50" i="1"/>
  <c r="F49" i="1"/>
  <c r="E10" i="1"/>
  <c r="E11" i="1"/>
</calcChain>
</file>

<file path=xl/sharedStrings.xml><?xml version="1.0" encoding="utf-8"?>
<sst xmlns="http://schemas.openxmlformats.org/spreadsheetml/2006/main" count="145" uniqueCount="91">
  <si>
    <t>Notebook</t>
  </si>
  <si>
    <t>Účastník doplní do zelených políček konkrétní zboží a komponenty, které nabízí.</t>
  </si>
  <si>
    <t>Požadavek</t>
  </si>
  <si>
    <t>Nabídková cena za kus bez DPH (Kč)</t>
  </si>
  <si>
    <t>Nabídková cena celkem bez DPH</t>
  </si>
  <si>
    <t>Počet kusů:</t>
  </si>
  <si>
    <t>DPH</t>
  </si>
  <si>
    <t>Nabízený produkt (produktové číslo)</t>
  </si>
  <si>
    <t>Nabídková cena celkem včetně DPH</t>
  </si>
  <si>
    <t>Počítačová skříň:</t>
  </si>
  <si>
    <t>notebook</t>
  </si>
  <si>
    <t>Procesor:</t>
  </si>
  <si>
    <t>Operační pamět:</t>
  </si>
  <si>
    <t xml:space="preserve">Pevný disk 1: </t>
  </si>
  <si>
    <t>LCD monitor:</t>
  </si>
  <si>
    <t>Operační systém:</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</si>
  <si>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</si>
  <si>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Rozhraní + funkce</t>
  </si>
  <si>
    <t>Záruka:</t>
  </si>
  <si>
    <t>klávesnice:</t>
  </si>
  <si>
    <t xml:space="preserve">min. 8 GB DDR4 </t>
  </si>
  <si>
    <t>HDMI konektor</t>
  </si>
  <si>
    <t>min. 2 roky</t>
  </si>
  <si>
    <t>Minimální požadovaná konfigurace:</t>
  </si>
  <si>
    <t>Grafická karta</t>
  </si>
  <si>
    <t xml:space="preserve">Příloha č. 1 - podrobná specifikace položek </t>
  </si>
  <si>
    <t>Položka</t>
  </si>
  <si>
    <t>Předmět</t>
  </si>
  <si>
    <t>Ks</t>
  </si>
  <si>
    <t>Cena</t>
  </si>
  <si>
    <t>1A</t>
  </si>
  <si>
    <t>Minimální konfigurace:</t>
  </si>
  <si>
    <t>min. 24 měsíců</t>
  </si>
  <si>
    <t>min. 8 GB DDR4</t>
  </si>
  <si>
    <t>2A</t>
  </si>
  <si>
    <t>3A</t>
  </si>
  <si>
    <t>Rektorát</t>
  </si>
  <si>
    <t>Max. cena celkem bez DPH, kterou nelze překročit</t>
  </si>
  <si>
    <t>Maximální cena celkem bez DPH, kterou nelze překročit</t>
  </si>
  <si>
    <t>notebook 14"</t>
  </si>
  <si>
    <t>CPU x86-64 kompatibilní, integrované grafické jádro, PassMark CPU Mark min. 6400 bodů (2200 single thread) dle www.cpubenchmark.net. Dodavatel uvede celkovou průměrnou hodnotu bodů ze všech měření. Tuto hodnotu zadavatel doporučuje doložit aktuálním printscreenem ze stránky www.cpubenchmark.net</t>
  </si>
  <si>
    <t>min. 240GB, M.2 PCle SSD</t>
  </si>
  <si>
    <t>grafický výstup</t>
  </si>
  <si>
    <t>14", rozlišení min. 1920x1080</t>
  </si>
  <si>
    <t>baterie:</t>
  </si>
  <si>
    <t>výdrž na baterii alespoň 8 hodin (udávaná výrobcem, nebo doložená odkazem na testy)</t>
  </si>
  <si>
    <t>síťová karta</t>
  </si>
  <si>
    <t>Glan (RJ-45 konektor v notebooku, nebo řešeno externí USB síťovou kartou dodanou s notebookem)</t>
  </si>
  <si>
    <t>min. 3x USB (z toho min 1x USB 3.0/3.1 type-A), Wi-Fi, webkamera</t>
  </si>
  <si>
    <t>Další</t>
  </si>
  <si>
    <t>jakc konektor pro sluchátka</t>
  </si>
  <si>
    <t>hmotnost:</t>
  </si>
  <si>
    <t>max 1.75kg</t>
  </si>
  <si>
    <t>Max. cena za část bez DPH</t>
  </si>
  <si>
    <t>Nabízená cena za ks bez DPH</t>
  </si>
  <si>
    <t>Celková nabízená cena za položku bez DPH</t>
  </si>
  <si>
    <t>Síťové úložiště</t>
  </si>
  <si>
    <t>Stolní tiskárna</t>
  </si>
  <si>
    <t>Provedení:</t>
  </si>
  <si>
    <t>desktop</t>
  </si>
  <si>
    <t>HDD:</t>
  </si>
  <si>
    <t>min. 2x min. 6TB SATA III disků</t>
  </si>
  <si>
    <t>Konektivita:</t>
  </si>
  <si>
    <t>min. 1x GLAN
min. 2 x USB 3.2 Gen 1 typ A</t>
  </si>
  <si>
    <t>Raid:</t>
  </si>
  <si>
    <t>RAID 0, RAID 1, JBOD</t>
  </si>
  <si>
    <t>Protokoly a služby:</t>
  </si>
  <si>
    <t>SAMBA, HFS, CIFS, FTP server, iSCSI, Media server (DLNA), Cloud server</t>
  </si>
  <si>
    <t>Technologie:</t>
  </si>
  <si>
    <t>inkoust, barevná</t>
  </si>
  <si>
    <t>Formát:</t>
  </si>
  <si>
    <t>A4</t>
  </si>
  <si>
    <t>Skenování:</t>
  </si>
  <si>
    <t>min. 1200 x 2400 dpi</t>
  </si>
  <si>
    <t>Tisk:</t>
  </si>
  <si>
    <t>min. 7 str/min černobíle, min. 5 str/min barevně, min. 4800x1200 dpi</t>
  </si>
  <si>
    <t>Velikost tiskárny:</t>
  </si>
  <si>
    <t>max. výška 200 mm, šířka 450 mm, hloubka 320 mm.</t>
  </si>
  <si>
    <t>WiFi, USB</t>
  </si>
  <si>
    <t>PřF</t>
  </si>
  <si>
    <t>2B</t>
  </si>
  <si>
    <t>Celkem za položky 2A a 2B</t>
  </si>
  <si>
    <t xml:space="preserve">Celkem </t>
  </si>
  <si>
    <t>min. 480GB,  M.2 PCIe SSD</t>
  </si>
  <si>
    <t>integrovaná</t>
  </si>
  <si>
    <t>15.6", rozlišení min. 1920x1080</t>
  </si>
  <si>
    <t>podsvícená, numerický blok</t>
  </si>
  <si>
    <t>výdrž na baterii alespoň 9 hodin (udávaná výrobcem, nebo doložená odkazem na testy)</t>
  </si>
  <si>
    <t>GLAN (RJ-45 konektor v notebooku, nebo řešeno externí USB síťovou kartou dodanou s notebookem)</t>
  </si>
  <si>
    <t>min. 3 x USB (z toho min. 1x USB 3.0/3.1), Wi-Fi, webkamera</t>
  </si>
  <si>
    <t>max. 1.85kg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</si>
</sst>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Kč&quot;"/>
    <numFmt numFmtId="165" formatCode="_-* #,##0.00\ [$Kč-405]_-;\-* #,##0.00\ [$Kč-405]_-;_-* &quot;-&quot;??\ [$Kč-405]_-;_-@_-"/>
  </numFmts>
  <fonts count="13"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i/>
      <sz val="10"/>
      <color indexed="8"/>
      <name val="Arial"/>
      <family val="2"/>
      <charset val="238"/>
    </font>
    <font>
      <sz val="10"/>
      <color rgb="FF000000"/>
      <name val="Arial"/>
      <family val="2"/>
      <charset val="238"/>
    </font>
    <font>
      <sz val="11"/>
      <color theme="1"/>
      <name val="Calibri"/>
      <family val="2"/>
      <scheme val="minor"/>
    </font>
    <font>
      <sz val="11"/>
      <color indexed="8"/>
      <name val="Calibri"/>
      <family val="2"/>
      <charset val="238"/>
    </font>
    <font>
      <b/>
      <sz val="11"/>
      <color indexed="8"/>
      <name val="Calibri"/>
      <family val="2"/>
      <charset val="238"/>
    </font>
    <font>
      <b/>
      <sz val="10"/>
      <color indexed="8"/>
      <name val="Arial"/>
      <family val="2"/>
    </font>
    <font>
      <sz val="10"/>
      <color indexed="8"/>
      <name val="Arial"/>
      <family val="2"/>
    </font>
    <font>
      <b/>
      <sz val="11"/>
      <name val="Arial"/>
      <family val="2"/>
      <charset val="238"/>
    </font>
    <font>
      <b/>
      <sz val="10"/>
      <name val="Arial"/>
      <family val="2"/>
      <charset val="238"/>
    </font>
  </fonts>
  <fills count="13">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FAC090"/>
        <bgColor rgb="FFFFCC99"/>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DEADA"/>
        <bgColor rgb="FFEBF1DE"/>
      </patternFill>
    </fill>
    <fill>
      <patternFill patternType="solid">
        <fgColor rgb="FFCCFFCC"/>
        <bgColor indexed="64"/>
      </patternFill>
    </fill>
  </fills>
  <borders count="39">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right/>
      <top/>
      <bottom style="medium">
        <color indexed="8"/>
      </bottom>
      <diagonal/>
    </border>
    <border>
      <left style="medium">
        <color indexed="64"/>
      </left>
      <right style="medium">
        <color indexed="64"/>
      </right>
      <top/>
      <bottom style="medium">
        <color indexed="8"/>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right/>
      <top style="medium">
        <color auto="1"/>
      </top>
      <bottom style="medium">
        <color auto="1"/>
      </bottom>
      <diagonal/>
    </border>
    <border>
      <left style="medium">
        <color indexed="64"/>
      </left>
      <right style="medium">
        <color indexed="64"/>
      </right>
      <top/>
      <bottom style="medium">
        <color indexed="64"/>
      </bottom>
      <diagonal/>
    </border>
  </borders>
  <cellStyleXfs count="4">
    <xf numFmtId="0" fontId="0" fillId="0" borderId="0"/>
    <xf numFmtId="0" fontId="6" fillId="0" borderId="0"/>
    <xf numFmtId="0" fontId="7" fillId="0" borderId="0"/>
    <xf numFmtId="0" fontId="7" fillId="0" borderId="0"/>
  </cellStyleXfs>
  <cellXfs count="136">
    <xf numFmtId="0" fontId="0" fillId="0" borderId="0" xfId="0"/>
    <xf numFmtId="0" fontId="0" fillId="0" borderId="0" xfId="0"/>
    <xf numFmtId="0" fontId="0" fillId="0" borderId="0" xfId="0" applyAlignment="1">
      <alignment vertical="center"/>
    </xf>
    <xf numFmtId="0" fontId="1" fillId="4" borderId="5" xfId="0" applyFont="1" applyFill="1" applyBorder="1" applyAlignment="1">
      <alignment vertical="center" wrapText="1"/>
    </xf>
    <xf numFmtId="0" fontId="1" fillId="4" borderId="6" xfId="0" applyFont="1" applyFill="1" applyBorder="1" applyAlignment="1">
      <alignment vertical="center" wrapText="1"/>
    </xf>
    <xf numFmtId="164" fontId="1" fillId="4" borderId="7" xfId="0" applyNumberFormat="1" applyFont="1" applyFill="1" applyBorder="1" applyAlignment="1">
      <alignment vertical="center" wrapText="1"/>
    </xf>
    <xf numFmtId="0" fontId="1" fillId="2" borderId="5" xfId="0" applyFont="1" applyFill="1" applyBorder="1" applyAlignment="1">
      <alignment vertical="center" wrapText="1"/>
    </xf>
    <xf numFmtId="0" fontId="1" fillId="4" borderId="6" xfId="0" applyFont="1" applyFill="1" applyBorder="1" applyAlignment="1">
      <alignment horizontal="left" vertical="center" wrapText="1"/>
    </xf>
    <xf numFmtId="0" fontId="2" fillId="4" borderId="5" xfId="0" applyFont="1" applyFill="1" applyBorder="1" applyAlignment="1">
      <alignment vertical="center" wrapText="1"/>
    </xf>
    <xf numFmtId="0" fontId="3" fillId="4" borderId="5" xfId="0" applyFont="1" applyFill="1" applyBorder="1" applyAlignment="1">
      <alignment vertical="center" wrapText="1"/>
    </xf>
    <xf numFmtId="0" fontId="2" fillId="4" borderId="6" xfId="0" applyFont="1" applyFill="1" applyBorder="1" applyAlignment="1">
      <alignment vertical="center" wrapText="1"/>
    </xf>
    <xf numFmtId="0" fontId="5" fillId="7" borderId="6" xfId="0" applyFont="1" applyFill="1" applyBorder="1" applyAlignment="1">
      <alignment horizontal="left" vertical="center" wrapText="1"/>
    </xf>
    <xf numFmtId="0" fontId="5" fillId="7" borderId="6" xfId="0" applyFont="1" applyFill="1" applyBorder="1" applyAlignment="1">
      <alignment vertical="center" wrapText="1"/>
    </xf>
    <xf numFmtId="0" fontId="5" fillId="7" borderId="12" xfId="0" applyFont="1" applyFill="1" applyBorder="1" applyAlignment="1">
      <alignment vertical="center" wrapText="1"/>
    </xf>
    <xf numFmtId="0" fontId="5" fillId="7" borderId="12" xfId="0" applyFont="1" applyFill="1" applyBorder="1" applyAlignment="1">
      <alignment horizontal="left" vertical="center" wrapText="1"/>
    </xf>
    <xf numFmtId="0" fontId="5" fillId="7" borderId="9" xfId="0" applyFont="1" applyFill="1" applyBorder="1" applyAlignment="1">
      <alignment vertical="center" wrapText="1"/>
    </xf>
    <xf numFmtId="0" fontId="5" fillId="7" borderId="9" xfId="0" applyFont="1" applyFill="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xf>
    <xf numFmtId="0" fontId="1" fillId="0" borderId="6" xfId="0" applyFont="1" applyBorder="1" applyAlignment="1">
      <alignment horizontal="center"/>
    </xf>
    <xf numFmtId="4" fontId="1" fillId="0" borderId="6" xfId="0" applyNumberFormat="1" applyFont="1" applyBorder="1" applyAlignment="1"/>
    <xf numFmtId="0" fontId="1" fillId="0" borderId="0" xfId="0" applyFont="1" applyBorder="1" applyAlignment="1">
      <alignment horizontal="center"/>
    </xf>
    <xf numFmtId="4" fontId="1" fillId="0" borderId="0" xfId="0" applyNumberFormat="1" applyFont="1" applyBorder="1" applyAlignment="1">
      <alignment horizontal="left"/>
    </xf>
    <xf numFmtId="4" fontId="1" fillId="0" borderId="0" xfId="0" applyNumberFormat="1" applyFont="1" applyBorder="1" applyAlignment="1"/>
    <xf numFmtId="0" fontId="1" fillId="4" borderId="20" xfId="0" applyFont="1" applyFill="1" applyBorder="1" applyAlignment="1">
      <alignment horizontal="left" vertical="top" wrapText="1"/>
    </xf>
    <xf numFmtId="0" fontId="2" fillId="4" borderId="19" xfId="0" applyFont="1" applyFill="1" applyBorder="1" applyAlignment="1">
      <alignment vertical="top" wrapText="1"/>
    </xf>
    <xf numFmtId="0" fontId="2" fillId="4" borderId="24" xfId="0" applyFont="1" applyFill="1" applyBorder="1" applyAlignment="1">
      <alignment vertical="top" wrapText="1"/>
    </xf>
    <xf numFmtId="0" fontId="2" fillId="4" borderId="25" xfId="0" applyFont="1" applyFill="1" applyBorder="1" applyAlignment="1">
      <alignment vertical="top" wrapText="1"/>
    </xf>
    <xf numFmtId="0" fontId="1" fillId="2" borderId="13" xfId="0" applyFont="1" applyFill="1" applyBorder="1" applyAlignment="1">
      <alignment horizont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21" xfId="0" applyFont="1" applyFill="1" applyBorder="1" applyAlignment="1">
      <alignment horizontal="center" vertical="top" wrapText="1"/>
    </xf>
    <xf numFmtId="0" fontId="2" fillId="6" borderId="22" xfId="0" applyFont="1" applyFill="1" applyBorder="1" applyAlignment="1">
      <alignment horizontal="center" vertical="top" wrapText="1"/>
    </xf>
    <xf numFmtId="0" fontId="1" fillId="2" borderId="19" xfId="0" applyFont="1" applyFill="1" applyBorder="1" applyAlignment="1">
      <alignment vertical="top" wrapText="1"/>
    </xf>
    <xf numFmtId="0" fontId="1" fillId="0" borderId="2" xfId="0" applyFont="1" applyBorder="1" applyAlignment="1" applyProtection="1">
      <alignment horizontal="center"/>
    </xf>
    <xf numFmtId="0" fontId="1" fillId="0" borderId="3" xfId="0" applyFont="1" applyBorder="1" applyAlignment="1" applyProtection="1">
      <alignment horizontal="center"/>
    </xf>
    <xf numFmtId="165" fontId="1" fillId="0" borderId="3" xfId="0" applyNumberFormat="1" applyFont="1" applyBorder="1" applyAlignment="1" applyProtection="1">
      <alignment wrapText="1"/>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0" fillId="0" borderId="0" xfId="0" applyProtection="1"/>
    <xf numFmtId="0" fontId="1" fillId="8" borderId="5" xfId="0" applyFont="1" applyFill="1" applyBorder="1" applyAlignment="1" applyProtection="1">
      <alignment horizontal="center"/>
    </xf>
    <xf numFmtId="0" fontId="1" fillId="8" borderId="6" xfId="0" applyFont="1" applyFill="1" applyBorder="1" applyAlignment="1" applyProtection="1">
      <alignment horizontal="left"/>
    </xf>
    <xf numFmtId="0" fontId="1" fillId="8" borderId="6" xfId="0" applyFont="1" applyFill="1" applyBorder="1" applyAlignment="1" applyProtection="1">
      <alignment horizontal="center"/>
    </xf>
    <xf numFmtId="165" fontId="0" fillId="9" borderId="6" xfId="0" applyNumberFormat="1" applyFill="1" applyBorder="1" applyAlignment="1" applyProtection="1">
      <protection locked="0"/>
    </xf>
    <xf numFmtId="165" fontId="0" fillId="8" borderId="7" xfId="0" applyNumberFormat="1" applyFill="1" applyBorder="1" applyAlignment="1" applyProtection="1"/>
    <xf numFmtId="0" fontId="1" fillId="8" borderId="8" xfId="0" applyFont="1" applyFill="1" applyBorder="1" applyAlignment="1" applyProtection="1">
      <alignment horizontal="center"/>
    </xf>
    <xf numFmtId="0" fontId="1" fillId="8" borderId="9" xfId="0" applyFont="1" applyFill="1" applyBorder="1" applyAlignment="1" applyProtection="1">
      <alignment horizontal="left"/>
    </xf>
    <xf numFmtId="0" fontId="1" fillId="8" borderId="9" xfId="0" applyFont="1" applyFill="1" applyBorder="1" applyAlignment="1" applyProtection="1">
      <alignment horizontal="center"/>
    </xf>
    <xf numFmtId="165" fontId="0" fillId="9" borderId="9" xfId="0" applyNumberFormat="1" applyFill="1" applyBorder="1" applyAlignment="1" applyProtection="1">
      <protection locked="0"/>
    </xf>
    <xf numFmtId="165" fontId="0" fillId="8" borderId="27" xfId="0" applyNumberFormat="1" applyFill="1" applyBorder="1" applyAlignment="1" applyProtection="1"/>
    <xf numFmtId="165" fontId="0" fillId="0" borderId="0" xfId="0" applyNumberFormat="1" applyProtection="1"/>
    <xf numFmtId="0" fontId="1" fillId="10" borderId="2" xfId="0" applyFont="1" applyFill="1" applyBorder="1" applyAlignment="1" applyProtection="1">
      <alignment vertical="top" wrapText="1"/>
    </xf>
    <xf numFmtId="0" fontId="9" fillId="10" borderId="3" xfId="0" applyFont="1" applyFill="1" applyBorder="1" applyAlignment="1" applyProtection="1">
      <alignment vertical="top" wrapText="1"/>
    </xf>
    <xf numFmtId="0" fontId="9" fillId="9" borderId="3" xfId="0" applyFont="1" applyFill="1" applyBorder="1" applyAlignment="1" applyProtection="1">
      <alignment vertical="top" wrapText="1"/>
      <protection locked="0"/>
    </xf>
    <xf numFmtId="165" fontId="0" fillId="9" borderId="4" xfId="0" applyNumberFormat="1" applyFill="1" applyBorder="1" applyProtection="1">
      <protection locked="0"/>
    </xf>
    <xf numFmtId="0" fontId="2" fillId="10" borderId="5" xfId="0" applyFont="1" applyFill="1" applyBorder="1" applyAlignment="1" applyProtection="1">
      <alignment vertical="top" wrapText="1"/>
    </xf>
    <xf numFmtId="0" fontId="9" fillId="10" borderId="6" xfId="0" applyFont="1" applyFill="1" applyBorder="1" applyAlignment="1" applyProtection="1">
      <alignment horizontal="left" vertical="top" wrapText="1"/>
    </xf>
    <xf numFmtId="0" fontId="10" fillId="9" borderId="6" xfId="0" applyFont="1" applyFill="1" applyBorder="1" applyAlignment="1" applyProtection="1">
      <alignment horizontal="left" vertical="top" wrapText="1"/>
      <protection locked="0"/>
    </xf>
    <xf numFmtId="165" fontId="0" fillId="9" borderId="7" xfId="0" applyNumberFormat="1" applyFill="1" applyBorder="1" applyProtection="1">
      <protection locked="0"/>
    </xf>
    <xf numFmtId="0" fontId="5" fillId="11" borderId="6" xfId="0" applyFont="1" applyFill="1" applyBorder="1" applyAlignment="1">
      <alignment vertical="top" wrapText="1"/>
    </xf>
    <xf numFmtId="0" fontId="0" fillId="10" borderId="5" xfId="0" applyFill="1" applyBorder="1" applyProtection="1"/>
    <xf numFmtId="0" fontId="0" fillId="10" borderId="11" xfId="0" applyFill="1" applyBorder="1" applyProtection="1"/>
    <xf numFmtId="0" fontId="5" fillId="11" borderId="12" xfId="0" applyFont="1" applyFill="1" applyBorder="1" applyAlignment="1">
      <alignment vertical="top" wrapText="1"/>
    </xf>
    <xf numFmtId="165" fontId="0" fillId="9" borderId="28" xfId="0" applyNumberFormat="1" applyFill="1" applyBorder="1" applyProtection="1">
      <protection locked="0"/>
    </xf>
    <xf numFmtId="0" fontId="0" fillId="10" borderId="8" xfId="0" applyFill="1" applyBorder="1" applyProtection="1"/>
    <xf numFmtId="0" fontId="5" fillId="11" borderId="9" xfId="0" applyFont="1" applyFill="1" applyBorder="1" applyAlignment="1">
      <alignment vertical="top" wrapText="1"/>
    </xf>
    <xf numFmtId="165" fontId="0" fillId="9" borderId="27" xfId="0" applyNumberFormat="1" applyFill="1" applyBorder="1" applyProtection="1">
      <protection locked="0"/>
    </xf>
    <xf numFmtId="0" fontId="10" fillId="0" borderId="0" xfId="0" applyFont="1" applyProtection="1"/>
    <xf numFmtId="165" fontId="0" fillId="0" borderId="0" xfId="0" applyNumberFormat="1" applyProtection="1">
      <protection locked="0"/>
    </xf>
    <xf numFmtId="4" fontId="1" fillId="0" borderId="12" xfId="0" applyNumberFormat="1" applyFont="1" applyBorder="1" applyAlignment="1">
      <alignment horizontal="center" vertical="center"/>
    </xf>
    <xf numFmtId="4" fontId="1" fillId="0" borderId="13" xfId="0" applyNumberFormat="1" applyFont="1" applyBorder="1" applyAlignment="1">
      <alignment horizontal="center"/>
    </xf>
    <xf numFmtId="0" fontId="1" fillId="4" borderId="19" xfId="0" applyFont="1" applyFill="1" applyBorder="1" applyAlignment="1">
      <alignment vertical="top" wrapText="1"/>
    </xf>
    <xf numFmtId="0" fontId="1" fillId="4" borderId="36" xfId="0" applyFont="1" applyFill="1" applyBorder="1" applyAlignment="1">
      <alignment vertical="top" wrapText="1"/>
    </xf>
    <xf numFmtId="3" fontId="1" fillId="4" borderId="36" xfId="0" applyNumberFormat="1" applyFont="1" applyFill="1" applyBorder="1" applyAlignment="1">
      <alignment vertical="top" wrapText="1"/>
    </xf>
    <xf numFmtId="3" fontId="1" fillId="4" borderId="20" xfId="0" applyNumberFormat="1" applyFont="1" applyFill="1" applyBorder="1" applyAlignment="1">
      <alignment vertical="top" wrapText="1"/>
    </xf>
    <xf numFmtId="0" fontId="3" fillId="4" borderId="23" xfId="0" applyFont="1" applyFill="1" applyBorder="1" applyAlignment="1">
      <alignment vertical="top" wrapText="1"/>
    </xf>
    <xf numFmtId="0" fontId="5" fillId="7" borderId="21" xfId="0" applyFont="1" applyFill="1" applyBorder="1" applyAlignment="1">
      <alignment horizontal="left" vertical="top" wrapText="1"/>
    </xf>
    <xf numFmtId="0" fontId="2" fillId="4" borderId="0" xfId="0" applyFont="1" applyFill="1" applyBorder="1" applyAlignment="1">
      <alignment vertical="top" wrapText="1"/>
    </xf>
    <xf numFmtId="0" fontId="2" fillId="4" borderId="20" xfId="0" applyFont="1" applyFill="1" applyBorder="1" applyAlignment="1">
      <alignment vertical="top" wrapText="1"/>
    </xf>
    <xf numFmtId="0" fontId="2" fillId="4" borderId="37" xfId="0" applyFont="1" applyFill="1" applyBorder="1" applyAlignment="1">
      <alignment vertical="top" wrapText="1"/>
    </xf>
    <xf numFmtId="0" fontId="5" fillId="7" borderId="37" xfId="0" applyFont="1" applyFill="1" applyBorder="1" applyAlignment="1">
      <alignment vertical="top" wrapText="1"/>
    </xf>
    <xf numFmtId="0" fontId="5" fillId="7" borderId="20" xfId="0" applyFont="1" applyFill="1" applyBorder="1" applyAlignment="1">
      <alignment vertical="top" wrapText="1"/>
    </xf>
    <xf numFmtId="0" fontId="1" fillId="6" borderId="21" xfId="0" applyFont="1" applyFill="1" applyBorder="1" applyAlignment="1">
      <alignment horizontal="center" vertical="top" wrapText="1"/>
    </xf>
    <xf numFmtId="165" fontId="8" fillId="8" borderId="12" xfId="0" applyNumberFormat="1" applyFont="1" applyFill="1" applyBorder="1" applyAlignment="1" applyProtection="1">
      <alignment horizontal="center" vertical="center"/>
    </xf>
    <xf numFmtId="165" fontId="8" fillId="8" borderId="26" xfId="0" applyNumberFormat="1" applyFont="1" applyFill="1" applyBorder="1" applyAlignment="1" applyProtection="1">
      <alignment horizontal="center" vertical="center"/>
    </xf>
    <xf numFmtId="4" fontId="1" fillId="0" borderId="12" xfId="0" applyNumberFormat="1" applyFont="1" applyBorder="1" applyAlignment="1">
      <alignment horizontal="center" vertical="center" wrapText="1"/>
    </xf>
    <xf numFmtId="4" fontId="1" fillId="0" borderId="13" xfId="0" applyNumberFormat="1" applyFont="1" applyBorder="1" applyAlignment="1">
      <alignment horizontal="center" vertical="center" wrapText="1"/>
    </xf>
    <xf numFmtId="0" fontId="1" fillId="3" borderId="31" xfId="0" applyFont="1" applyFill="1" applyBorder="1" applyAlignment="1">
      <alignment horizontal="center"/>
    </xf>
    <xf numFmtId="0" fontId="1" fillId="3" borderId="32" xfId="0" applyFont="1" applyFill="1" applyBorder="1" applyAlignment="1">
      <alignment horizontal="center"/>
    </xf>
    <xf numFmtId="0" fontId="1" fillId="3" borderId="33" xfId="0" applyFont="1" applyFill="1" applyBorder="1" applyAlignment="1">
      <alignment horizontal="center"/>
    </xf>
    <xf numFmtId="0" fontId="1" fillId="2" borderId="1"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4" borderId="34" xfId="0" applyFont="1" applyFill="1" applyBorder="1" applyAlignment="1">
      <alignment vertical="top" wrapText="1"/>
    </xf>
    <xf numFmtId="0" fontId="1" fillId="4" borderId="35" xfId="0" applyFont="1" applyFill="1" applyBorder="1" applyAlignment="1">
      <alignment vertical="top" wrapText="1"/>
    </xf>
    <xf numFmtId="0" fontId="1" fillId="4" borderId="6" xfId="0" applyFont="1" applyFill="1" applyBorder="1" applyAlignment="1">
      <alignment horizontal="left" vertical="center" wrapText="1"/>
    </xf>
    <xf numFmtId="0" fontId="1" fillId="0" borderId="0" xfId="0" applyFont="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4" borderId="6" xfId="0" applyFont="1" applyFill="1" applyBorder="1" applyAlignment="1">
      <alignment vertical="center" wrapText="1"/>
    </xf>
    <xf numFmtId="0" fontId="1" fillId="2" borderId="29" xfId="0" applyFont="1" applyFill="1" applyBorder="1" applyAlignment="1">
      <alignment horizontal="center"/>
    </xf>
    <xf numFmtId="0" fontId="1" fillId="2" borderId="30" xfId="0" applyFont="1" applyFill="1" applyBorder="1" applyAlignment="1">
      <alignment horizontal="center"/>
    </xf>
    <xf numFmtId="0" fontId="2" fillId="4" borderId="5"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8" xfId="0" applyFont="1" applyFill="1" applyBorder="1" applyAlignment="1">
      <alignment horizontal="left"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3" fontId="2" fillId="5" borderId="6" xfId="0" applyNumberFormat="1" applyFont="1" applyFill="1" applyBorder="1" applyAlignment="1">
      <alignment horizontal="left" vertical="center" wrapText="1"/>
    </xf>
    <xf numFmtId="0" fontId="2" fillId="4" borderId="16" xfId="0" applyFont="1" applyFill="1" applyBorder="1" applyAlignment="1">
      <alignment horizontal="left" vertical="top" wrapText="1"/>
    </xf>
    <xf numFmtId="0" fontId="2" fillId="4" borderId="17"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17" xfId="0" applyFont="1" applyFill="1" applyBorder="1" applyAlignment="1">
      <alignment horizontal="left" vertical="top" wrapText="1"/>
    </xf>
    <xf numFmtId="3" fontId="2" fillId="5" borderId="16" xfId="0" applyNumberFormat="1" applyFont="1" applyFill="1" applyBorder="1" applyAlignment="1">
      <alignment horizontal="left" vertical="top" wrapText="1"/>
    </xf>
    <xf numFmtId="3" fontId="2" fillId="5" borderId="17" xfId="0" applyNumberFormat="1" applyFont="1" applyFill="1" applyBorder="1" applyAlignment="1">
      <alignment horizontal="left" vertical="top" wrapText="1"/>
    </xf>
    <xf numFmtId="0" fontId="2" fillId="4" borderId="18" xfId="0" applyFont="1" applyFill="1" applyBorder="1" applyAlignment="1">
      <alignment horizontal="left" vertical="top" wrapText="1"/>
    </xf>
    <xf numFmtId="0" fontId="2" fillId="4" borderId="36" xfId="0" applyFont="1" applyFill="1" applyBorder="1" applyAlignment="1">
      <alignment horizontal="left" vertical="top" wrapText="1"/>
    </xf>
    <xf numFmtId="0" fontId="2" fillId="4" borderId="38" xfId="0" applyFont="1" applyFill="1" applyBorder="1" applyAlignment="1">
      <alignment horizontal="left" vertical="top" wrapText="1"/>
    </xf>
    <xf numFmtId="0" fontId="4" fillId="6" borderId="21" xfId="0" applyFont="1" applyFill="1" applyBorder="1" applyAlignment="1">
      <alignment horizontal="center" vertical="top" wrapText="1"/>
    </xf>
    <xf numFmtId="0" fontId="4" fillId="6" borderId="22" xfId="0" applyFont="1" applyFill="1" applyBorder="1" applyAlignment="1">
      <alignment horizontal="center" vertical="top" wrapText="1"/>
    </xf>
    <xf numFmtId="0" fontId="2" fillId="6" borderId="21" xfId="0" applyFont="1" applyFill="1" applyBorder="1" applyAlignment="1">
      <alignment horizontal="center" vertical="top" wrapText="1"/>
    </xf>
    <xf numFmtId="0" fontId="2" fillId="6" borderId="22" xfId="0" applyFont="1" applyFill="1" applyBorder="1" applyAlignment="1">
      <alignment horizontal="center" vertical="top" wrapText="1"/>
    </xf>
    <xf numFmtId="0" fontId="11" fillId="12" borderId="21" xfId="0" applyFont="1" applyFill="1" applyBorder="1" applyAlignment="1">
      <alignment horizontal="center" vertical="center" wrapText="1"/>
    </xf>
    <xf numFmtId="0" fontId="12" fillId="12" borderId="22" xfId="0" applyFont="1" applyFill="1" applyBorder="1" applyAlignment="1">
      <alignment horizontal="center" vertical="center" wrapText="1"/>
    </xf>
    <xf numFmtId="0" fontId="1" fillId="6" borderId="21" xfId="0" applyFont="1" applyFill="1" applyBorder="1" applyAlignment="1">
      <alignment horizontal="center" vertical="top" wrapText="1"/>
    </xf>
  </cellXfs>
  <cellStyles count="4">
    <cellStyle name="Normální" xfId="0" builtinId="0"/>
    <cellStyle name="Normální 2" xfId="1"/>
    <cellStyle name="Normální 2 2" xfId="3"/>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1038225</xdr:colOff>
      <xdr:row>0</xdr:row>
      <xdr:rowOff>142875</xdr:rowOff>
    </xdr:from>
    <xdr:ext cx="1845468" cy="59055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5468"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row r="2">
          <cell r="C2" t="str">
            <v>Ekonomická výhodnost nabídky</v>
          </cell>
        </row>
        <row r="3">
          <cell r="A3" t="str">
            <v>Nadlimitní veřejná zakázka</v>
          </cell>
        </row>
        <row r="5">
          <cell r="B5" t="str">
            <v>Užší řízení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F93"/>
  <sheetViews>
    <sheetView tabSelected="1" topLeftCell="A79" zoomScaleNormal="100" workbookViewId="0">
      <selection activeCell="F28" sqref="F28"/>
    </sheetView>
  </sheetViews>
  <sheetFormatPr defaultRowHeight="15" x14ac:dyDescent="0.25"/>
  <cols>
    <col min="1" max="1" width="26.140625" style="2" bestFit="1" customWidth="1"/>
    <col min="2" max="2" width="33.85546875" style="2" bestFit="1" customWidth="1"/>
    <col min="3" max="3" width="29" style="2" customWidth="1"/>
    <col min="4" max="4" width="28.42578125" style="2" customWidth="1"/>
    <col min="5" max="5" width="17" style="2" customWidth="1"/>
  </cols>
  <sheetData>
    <row r="6" spans="1:5" x14ac:dyDescent="0.25">
      <c r="A6" s="96" t="s">
        <v>25</v>
      </c>
      <c r="B6" s="96"/>
      <c r="C6" s="96"/>
      <c r="D6" s="96"/>
      <c r="E6" s="96"/>
    </row>
    <row r="7" spans="1:5" s="1" customFormat="1" x14ac:dyDescent="0.25">
      <c r="A7" s="17"/>
      <c r="B7" s="17"/>
      <c r="C7" s="17"/>
      <c r="D7" s="17"/>
      <c r="E7" s="17"/>
    </row>
    <row r="8" spans="1:5" s="1" customFormat="1" ht="51.75" x14ac:dyDescent="0.25">
      <c r="A8" s="18" t="s">
        <v>26</v>
      </c>
      <c r="B8" s="18" t="s">
        <v>27</v>
      </c>
      <c r="C8" s="18" t="s">
        <v>28</v>
      </c>
      <c r="D8" s="18" t="s">
        <v>29</v>
      </c>
      <c r="E8" s="28" t="s">
        <v>37</v>
      </c>
    </row>
    <row r="9" spans="1:5" s="1" customFormat="1" x14ac:dyDescent="0.25">
      <c r="A9" s="90" t="s">
        <v>36</v>
      </c>
      <c r="B9" s="91"/>
      <c r="C9" s="91"/>
      <c r="D9" s="91"/>
      <c r="E9" s="92"/>
    </row>
    <row r="10" spans="1:5" s="1" customFormat="1" x14ac:dyDescent="0.25">
      <c r="A10" s="19" t="s">
        <v>30</v>
      </c>
      <c r="B10" s="19" t="s">
        <v>0</v>
      </c>
      <c r="C10" s="19">
        <v>1</v>
      </c>
      <c r="D10" s="20">
        <v>20000</v>
      </c>
      <c r="E10" s="20">
        <f>C10*D10</f>
        <v>20000</v>
      </c>
    </row>
    <row r="11" spans="1:5" s="1" customFormat="1" x14ac:dyDescent="0.25">
      <c r="A11" s="21"/>
      <c r="B11" s="21"/>
      <c r="C11" s="21"/>
      <c r="D11" s="22"/>
      <c r="E11" s="23">
        <f>SUM(E10:E10)</f>
        <v>20000</v>
      </c>
    </row>
    <row r="12" spans="1:5" s="1" customFormat="1" x14ac:dyDescent="0.25">
      <c r="A12" s="17"/>
      <c r="B12" s="17"/>
      <c r="C12" s="17"/>
      <c r="D12" s="17"/>
      <c r="E12" s="17"/>
    </row>
    <row r="13" spans="1:5" s="1" customFormat="1" ht="51.75" x14ac:dyDescent="0.25">
      <c r="A13" s="18" t="s">
        <v>26</v>
      </c>
      <c r="B13" s="18" t="s">
        <v>27</v>
      </c>
      <c r="C13" s="18" t="s">
        <v>28</v>
      </c>
      <c r="D13" s="18" t="s">
        <v>81</v>
      </c>
      <c r="E13" s="28" t="s">
        <v>38</v>
      </c>
    </row>
    <row r="14" spans="1:5" s="1" customFormat="1" x14ac:dyDescent="0.25">
      <c r="A14" s="90" t="s">
        <v>79</v>
      </c>
      <c r="B14" s="91"/>
      <c r="C14" s="91"/>
      <c r="D14" s="104"/>
      <c r="E14" s="105"/>
    </row>
    <row r="15" spans="1:5" s="1" customFormat="1" x14ac:dyDescent="0.25">
      <c r="A15" s="19" t="s">
        <v>34</v>
      </c>
      <c r="B15" s="19" t="s">
        <v>56</v>
      </c>
      <c r="C15" s="19">
        <v>1</v>
      </c>
      <c r="D15" s="85">
        <v>18000</v>
      </c>
      <c r="E15" s="69"/>
    </row>
    <row r="16" spans="1:5" s="1" customFormat="1" x14ac:dyDescent="0.25">
      <c r="A16" s="19" t="s">
        <v>80</v>
      </c>
      <c r="B16" s="19" t="s">
        <v>57</v>
      </c>
      <c r="C16" s="19">
        <v>2</v>
      </c>
      <c r="D16" s="86"/>
      <c r="E16" s="70">
        <v>18000</v>
      </c>
    </row>
    <row r="17" spans="1:5" s="1" customFormat="1" x14ac:dyDescent="0.25">
      <c r="A17" s="21"/>
      <c r="B17" s="21"/>
      <c r="C17" s="21"/>
      <c r="D17" s="22"/>
      <c r="E17" s="23"/>
    </row>
    <row r="18" spans="1:5" s="1" customFormat="1" x14ac:dyDescent="0.25">
      <c r="A18" s="21"/>
      <c r="B18" s="21"/>
      <c r="C18" s="21"/>
      <c r="D18" s="22"/>
      <c r="E18" s="23"/>
    </row>
    <row r="19" spans="1:5" s="1" customFormat="1" ht="51.75" x14ac:dyDescent="0.25">
      <c r="A19" s="18" t="s">
        <v>26</v>
      </c>
      <c r="B19" s="18" t="s">
        <v>27</v>
      </c>
      <c r="C19" s="18" t="s">
        <v>28</v>
      </c>
      <c r="D19" s="18" t="s">
        <v>29</v>
      </c>
      <c r="E19" s="28" t="s">
        <v>38</v>
      </c>
    </row>
    <row r="20" spans="1:5" s="1" customFormat="1" x14ac:dyDescent="0.25">
      <c r="A20" s="90" t="s">
        <v>79</v>
      </c>
      <c r="B20" s="91"/>
      <c r="C20" s="91"/>
      <c r="D20" s="91"/>
      <c r="E20" s="92"/>
    </row>
    <row r="21" spans="1:5" s="1" customFormat="1" x14ac:dyDescent="0.25">
      <c r="A21" s="19" t="s">
        <v>35</v>
      </c>
      <c r="B21" s="19" t="s">
        <v>0</v>
      </c>
      <c r="C21" s="19">
        <v>1</v>
      </c>
      <c r="D21" s="20">
        <v>18181</v>
      </c>
      <c r="E21" s="20">
        <f>C21*D21</f>
        <v>18181</v>
      </c>
    </row>
    <row r="22" spans="1:5" s="1" customFormat="1" x14ac:dyDescent="0.25">
      <c r="A22" s="21"/>
      <c r="B22" s="21"/>
      <c r="C22" s="21"/>
      <c r="D22" s="22"/>
      <c r="E22" s="23">
        <f>SUM(E21:E21)</f>
        <v>18181</v>
      </c>
    </row>
    <row r="23" spans="1:5" s="1" customFormat="1" x14ac:dyDescent="0.25">
      <c r="A23" s="21"/>
      <c r="B23" s="21"/>
      <c r="C23" s="21"/>
      <c r="D23" s="22"/>
      <c r="E23" s="23"/>
    </row>
    <row r="24" spans="1:5" s="1" customFormat="1" x14ac:dyDescent="0.25">
      <c r="A24" s="21"/>
      <c r="B24" s="21"/>
      <c r="C24" s="21"/>
      <c r="D24" s="22" t="s">
        <v>82</v>
      </c>
      <c r="E24" s="23">
        <f>E11+E16+E22</f>
        <v>56181</v>
      </c>
    </row>
    <row r="25" spans="1:5" s="1" customFormat="1" x14ac:dyDescent="0.25">
      <c r="A25" s="21"/>
      <c r="B25" s="21"/>
      <c r="C25" s="21"/>
      <c r="D25" s="22"/>
      <c r="E25" s="23"/>
    </row>
    <row r="26" spans="1:5" ht="15.75" thickBot="1" x14ac:dyDescent="0.3"/>
    <row r="27" spans="1:5" x14ac:dyDescent="0.25">
      <c r="A27" s="97" t="s">
        <v>1</v>
      </c>
      <c r="B27" s="98"/>
      <c r="C27" s="98"/>
      <c r="D27" s="98"/>
      <c r="E27" s="99"/>
    </row>
    <row r="28" spans="1:5" x14ac:dyDescent="0.25">
      <c r="A28" s="100" t="s">
        <v>36</v>
      </c>
      <c r="B28" s="101"/>
      <c r="C28" s="101"/>
      <c r="D28" s="101"/>
      <c r="E28" s="102"/>
    </row>
    <row r="29" spans="1:5" ht="25.5" x14ac:dyDescent="0.25">
      <c r="A29" s="3" t="s">
        <v>30</v>
      </c>
      <c r="B29" s="103" t="s">
        <v>2</v>
      </c>
      <c r="C29" s="103"/>
      <c r="D29" s="4" t="s">
        <v>3</v>
      </c>
      <c r="E29" s="5"/>
    </row>
    <row r="30" spans="1:5" ht="25.5" x14ac:dyDescent="0.25">
      <c r="A30" s="6" t="s">
        <v>0</v>
      </c>
      <c r="B30" s="95"/>
      <c r="C30" s="95"/>
      <c r="D30" s="7" t="s">
        <v>4</v>
      </c>
      <c r="E30" s="5"/>
    </row>
    <row r="31" spans="1:5" x14ac:dyDescent="0.25">
      <c r="A31" s="8" t="s">
        <v>5</v>
      </c>
      <c r="B31" s="118">
        <v>1</v>
      </c>
      <c r="C31" s="118"/>
      <c r="D31" s="7" t="s">
        <v>6</v>
      </c>
      <c r="E31" s="5"/>
    </row>
    <row r="32" spans="1:5" ht="25.5" x14ac:dyDescent="0.25">
      <c r="A32" s="9" t="s">
        <v>7</v>
      </c>
      <c r="B32" s="119"/>
      <c r="C32" s="119"/>
      <c r="D32" s="7" t="s">
        <v>8</v>
      </c>
      <c r="E32" s="5"/>
    </row>
    <row r="33" spans="1:6" x14ac:dyDescent="0.25">
      <c r="A33" s="106" t="s">
        <v>23</v>
      </c>
      <c r="B33" s="10" t="s">
        <v>9</v>
      </c>
      <c r="C33" s="10" t="s">
        <v>39</v>
      </c>
      <c r="D33" s="109"/>
      <c r="E33" s="110"/>
    </row>
    <row r="34" spans="1:6" ht="147.75" customHeight="1" x14ac:dyDescent="0.25">
      <c r="A34" s="106"/>
      <c r="B34" s="10" t="s">
        <v>11</v>
      </c>
      <c r="C34" s="10" t="s">
        <v>40</v>
      </c>
      <c r="D34" s="111"/>
      <c r="E34" s="112"/>
    </row>
    <row r="35" spans="1:6" x14ac:dyDescent="0.25">
      <c r="A35" s="106"/>
      <c r="B35" s="10" t="s">
        <v>12</v>
      </c>
      <c r="C35" s="10" t="s">
        <v>20</v>
      </c>
      <c r="D35" s="111"/>
      <c r="E35" s="112"/>
    </row>
    <row r="36" spans="1:6" x14ac:dyDescent="0.25">
      <c r="A36" s="106"/>
      <c r="B36" s="10" t="s">
        <v>13</v>
      </c>
      <c r="C36" s="10" t="s">
        <v>41</v>
      </c>
      <c r="D36" s="111"/>
      <c r="E36" s="112"/>
    </row>
    <row r="37" spans="1:6" s="1" customFormat="1" x14ac:dyDescent="0.25">
      <c r="A37" s="106"/>
      <c r="B37" s="10" t="s">
        <v>42</v>
      </c>
      <c r="C37" s="10" t="s">
        <v>21</v>
      </c>
      <c r="D37" s="29"/>
      <c r="E37" s="30"/>
    </row>
    <row r="38" spans="1:6" x14ac:dyDescent="0.25">
      <c r="A38" s="106"/>
      <c r="B38" s="10" t="s">
        <v>14</v>
      </c>
      <c r="C38" s="10" t="s">
        <v>43</v>
      </c>
      <c r="D38" s="111"/>
      <c r="E38" s="112"/>
    </row>
    <row r="39" spans="1:6" ht="125.25" customHeight="1" x14ac:dyDescent="0.25">
      <c r="A39" s="106"/>
      <c r="B39" s="10" t="s">
        <v>15</v>
      </c>
      <c r="C39" s="11" t="s">
        <v>16</v>
      </c>
      <c r="D39" s="111"/>
      <c r="E39" s="112"/>
    </row>
    <row r="40" spans="1:6" s="1" customFormat="1" ht="23.25" customHeight="1" x14ac:dyDescent="0.25">
      <c r="A40" s="106"/>
      <c r="B40" s="10" t="s">
        <v>44</v>
      </c>
      <c r="C40" s="11" t="s">
        <v>45</v>
      </c>
      <c r="D40" s="114"/>
      <c r="E40" s="115"/>
    </row>
    <row r="41" spans="1:6" s="1" customFormat="1" ht="22.5" customHeight="1" x14ac:dyDescent="0.25">
      <c r="A41" s="106"/>
      <c r="B41" s="10" t="s">
        <v>46</v>
      </c>
      <c r="C41" s="11" t="s">
        <v>47</v>
      </c>
      <c r="D41" s="114"/>
      <c r="E41" s="115"/>
    </row>
    <row r="42" spans="1:6" ht="27.75" customHeight="1" x14ac:dyDescent="0.25">
      <c r="A42" s="106"/>
      <c r="B42" s="12" t="s">
        <v>17</v>
      </c>
      <c r="C42" s="12" t="s">
        <v>48</v>
      </c>
      <c r="D42" s="113"/>
      <c r="E42" s="112"/>
    </row>
    <row r="43" spans="1:6" s="1" customFormat="1" ht="18" customHeight="1" x14ac:dyDescent="0.25">
      <c r="A43" s="106"/>
      <c r="B43" s="12" t="s">
        <v>49</v>
      </c>
      <c r="C43" s="11" t="s">
        <v>50</v>
      </c>
      <c r="D43" s="116"/>
      <c r="E43" s="117"/>
    </row>
    <row r="44" spans="1:6" s="1" customFormat="1" ht="18" customHeight="1" x14ac:dyDescent="0.25">
      <c r="A44" s="107"/>
      <c r="B44" s="13" t="s">
        <v>51</v>
      </c>
      <c r="C44" s="14" t="s">
        <v>52</v>
      </c>
      <c r="D44" s="113"/>
      <c r="E44" s="112"/>
    </row>
    <row r="45" spans="1:6" s="1" customFormat="1" ht="18" customHeight="1" thickBot="1" x14ac:dyDescent="0.3">
      <c r="A45" s="108"/>
      <c r="B45" s="15" t="s">
        <v>18</v>
      </c>
      <c r="C45" s="16" t="s">
        <v>22</v>
      </c>
      <c r="D45" s="116"/>
      <c r="E45" s="117"/>
    </row>
    <row r="47" spans="1:6" ht="15.75" thickBot="1" x14ac:dyDescent="0.3"/>
    <row r="48" spans="1:6" s="39" customFormat="1" ht="75" x14ac:dyDescent="0.25">
      <c r="A48" s="34" t="s">
        <v>26</v>
      </c>
      <c r="B48" s="35" t="s">
        <v>27</v>
      </c>
      <c r="C48" s="35" t="s">
        <v>28</v>
      </c>
      <c r="D48" s="36" t="s">
        <v>53</v>
      </c>
      <c r="E48" s="37" t="s">
        <v>54</v>
      </c>
      <c r="F48" s="38" t="s">
        <v>55</v>
      </c>
    </row>
    <row r="49" spans="1:6" s="39" customFormat="1" ht="30" customHeight="1" x14ac:dyDescent="0.25">
      <c r="A49" s="40" t="s">
        <v>34</v>
      </c>
      <c r="B49" s="41" t="s">
        <v>56</v>
      </c>
      <c r="C49" s="42">
        <v>1</v>
      </c>
      <c r="D49" s="83">
        <v>18000</v>
      </c>
      <c r="E49" s="43"/>
      <c r="F49" s="44">
        <f>C49*E49</f>
        <v>0</v>
      </c>
    </row>
    <row r="50" spans="1:6" s="39" customFormat="1" ht="15.75" thickBot="1" x14ac:dyDescent="0.3">
      <c r="A50" s="45" t="s">
        <v>80</v>
      </c>
      <c r="B50" s="46" t="s">
        <v>57</v>
      </c>
      <c r="C50" s="47">
        <v>2</v>
      </c>
      <c r="D50" s="84"/>
      <c r="E50" s="48"/>
      <c r="F50" s="49">
        <f t="shared" ref="F50" si="0">C50*E50</f>
        <v>0</v>
      </c>
    </row>
    <row r="51" spans="1:6" s="39" customFormat="1" ht="15.75" thickBot="1" x14ac:dyDescent="0.3">
      <c r="D51" s="50"/>
    </row>
    <row r="52" spans="1:6" s="39" customFormat="1" x14ac:dyDescent="0.25">
      <c r="A52" s="51" t="str">
        <f>A49</f>
        <v>2A</v>
      </c>
      <c r="B52" s="52" t="str">
        <f>B49</f>
        <v>Síťové úložiště</v>
      </c>
      <c r="C52" s="53"/>
      <c r="D52" s="54"/>
    </row>
    <row r="53" spans="1:6" s="39" customFormat="1" x14ac:dyDescent="0.25">
      <c r="A53" s="55" t="s">
        <v>5</v>
      </c>
      <c r="B53" s="56">
        <f>C49</f>
        <v>1</v>
      </c>
      <c r="C53" s="57"/>
      <c r="D53" s="58"/>
    </row>
    <row r="54" spans="1:6" s="39" customFormat="1" x14ac:dyDescent="0.25">
      <c r="A54" s="55" t="s">
        <v>31</v>
      </c>
      <c r="B54" s="59" t="s">
        <v>58</v>
      </c>
      <c r="C54" s="59" t="s">
        <v>59</v>
      </c>
      <c r="D54" s="58"/>
    </row>
    <row r="55" spans="1:6" s="39" customFormat="1" x14ac:dyDescent="0.25">
      <c r="A55" s="55"/>
      <c r="B55" s="59" t="s">
        <v>60</v>
      </c>
      <c r="C55" s="59" t="s">
        <v>61</v>
      </c>
      <c r="D55" s="58"/>
    </row>
    <row r="56" spans="1:6" s="39" customFormat="1" ht="25.5" x14ac:dyDescent="0.25">
      <c r="A56" s="60"/>
      <c r="B56" s="59" t="s">
        <v>62</v>
      </c>
      <c r="C56" s="59" t="s">
        <v>63</v>
      </c>
      <c r="D56" s="58"/>
    </row>
    <row r="57" spans="1:6" s="39" customFormat="1" x14ac:dyDescent="0.25">
      <c r="A57" s="61"/>
      <c r="B57" s="62" t="s">
        <v>64</v>
      </c>
      <c r="C57" s="62" t="s">
        <v>65</v>
      </c>
      <c r="D57" s="63"/>
    </row>
    <row r="58" spans="1:6" s="39" customFormat="1" ht="38.25" x14ac:dyDescent="0.25">
      <c r="A58" s="61"/>
      <c r="B58" s="62" t="s">
        <v>66</v>
      </c>
      <c r="C58" s="62" t="s">
        <v>67</v>
      </c>
      <c r="D58" s="63"/>
    </row>
    <row r="59" spans="1:6" s="39" customFormat="1" ht="15.75" thickBot="1" x14ac:dyDescent="0.3">
      <c r="A59" s="64"/>
      <c r="B59" s="65" t="s">
        <v>18</v>
      </c>
      <c r="C59" s="65" t="s">
        <v>32</v>
      </c>
      <c r="D59" s="66"/>
    </row>
    <row r="60" spans="1:6" s="39" customFormat="1" x14ac:dyDescent="0.25">
      <c r="B60" s="67"/>
      <c r="C60" s="67"/>
      <c r="D60" s="68"/>
    </row>
    <row r="61" spans="1:6" s="39" customFormat="1" ht="15.75" thickBot="1" x14ac:dyDescent="0.3">
      <c r="D61" s="68"/>
    </row>
    <row r="62" spans="1:6" s="39" customFormat="1" x14ac:dyDescent="0.25">
      <c r="A62" s="51" t="str">
        <f>A50</f>
        <v>2B</v>
      </c>
      <c r="B62" s="52" t="str">
        <f>B50</f>
        <v>Stolní tiskárna</v>
      </c>
      <c r="C62" s="53"/>
      <c r="D62" s="54"/>
    </row>
    <row r="63" spans="1:6" s="39" customFormat="1" x14ac:dyDescent="0.25">
      <c r="A63" s="55" t="s">
        <v>5</v>
      </c>
      <c r="B63" s="56">
        <f>C50</f>
        <v>2</v>
      </c>
      <c r="C63" s="57"/>
      <c r="D63" s="58"/>
    </row>
    <row r="64" spans="1:6" s="39" customFormat="1" x14ac:dyDescent="0.25">
      <c r="A64" s="55" t="s">
        <v>31</v>
      </c>
      <c r="B64" s="59" t="s">
        <v>68</v>
      </c>
      <c r="C64" s="59" t="s">
        <v>69</v>
      </c>
      <c r="D64" s="58"/>
    </row>
    <row r="65" spans="1:5" s="39" customFormat="1" x14ac:dyDescent="0.25">
      <c r="A65" s="55"/>
      <c r="B65" s="59" t="s">
        <v>70</v>
      </c>
      <c r="C65" s="59" t="s">
        <v>71</v>
      </c>
      <c r="D65" s="58"/>
    </row>
    <row r="66" spans="1:5" s="39" customFormat="1" x14ac:dyDescent="0.25">
      <c r="A66" s="55"/>
      <c r="B66" s="59" t="s">
        <v>72</v>
      </c>
      <c r="C66" s="59" t="s">
        <v>73</v>
      </c>
      <c r="D66" s="58"/>
    </row>
    <row r="67" spans="1:5" s="39" customFormat="1" ht="38.25" x14ac:dyDescent="0.25">
      <c r="A67" s="55"/>
      <c r="B67" s="59" t="s">
        <v>74</v>
      </c>
      <c r="C67" s="59" t="s">
        <v>75</v>
      </c>
      <c r="D67" s="58"/>
    </row>
    <row r="68" spans="1:5" s="39" customFormat="1" ht="25.5" x14ac:dyDescent="0.25">
      <c r="A68" s="55"/>
      <c r="B68" s="59" t="s">
        <v>76</v>
      </c>
      <c r="C68" s="59" t="s">
        <v>77</v>
      </c>
      <c r="D68" s="58"/>
    </row>
    <row r="69" spans="1:5" s="39" customFormat="1" x14ac:dyDescent="0.25">
      <c r="A69" s="55"/>
      <c r="B69" s="59" t="s">
        <v>62</v>
      </c>
      <c r="C69" s="59" t="s">
        <v>78</v>
      </c>
      <c r="D69" s="58"/>
    </row>
    <row r="70" spans="1:5" s="39" customFormat="1" ht="15.75" thickBot="1" x14ac:dyDescent="0.3">
      <c r="A70" s="64"/>
      <c r="B70" s="65" t="s">
        <v>18</v>
      </c>
      <c r="C70" s="65" t="s">
        <v>32</v>
      </c>
      <c r="D70" s="66"/>
    </row>
    <row r="72" spans="1:5" ht="15.75" thickBot="1" x14ac:dyDescent="0.3"/>
    <row r="73" spans="1:5" s="1" customFormat="1" x14ac:dyDescent="0.25">
      <c r="A73" s="87" t="s">
        <v>1</v>
      </c>
      <c r="B73" s="88"/>
      <c r="C73" s="88"/>
      <c r="D73" s="88"/>
      <c r="E73" s="89"/>
    </row>
    <row r="74" spans="1:5" s="1" customFormat="1" x14ac:dyDescent="0.25">
      <c r="A74" s="90"/>
      <c r="B74" s="91"/>
      <c r="C74" s="91"/>
      <c r="D74" s="91"/>
      <c r="E74" s="92"/>
    </row>
    <row r="75" spans="1:5" s="1" customFormat="1" ht="26.25" thickBot="1" x14ac:dyDescent="0.3">
      <c r="A75" s="71" t="s">
        <v>35</v>
      </c>
      <c r="B75" s="93" t="s">
        <v>2</v>
      </c>
      <c r="C75" s="94"/>
      <c r="D75" s="72" t="s">
        <v>3</v>
      </c>
      <c r="E75" s="73"/>
    </row>
    <row r="76" spans="1:5" s="1" customFormat="1" ht="26.25" thickBot="1" x14ac:dyDescent="0.3">
      <c r="A76" s="33" t="s">
        <v>0</v>
      </c>
      <c r="B76" s="122"/>
      <c r="C76" s="123"/>
      <c r="D76" s="24" t="s">
        <v>4</v>
      </c>
      <c r="E76" s="74"/>
    </row>
    <row r="77" spans="1:5" s="1" customFormat="1" ht="15.75" thickBot="1" x14ac:dyDescent="0.3">
      <c r="A77" s="25" t="s">
        <v>5</v>
      </c>
      <c r="B77" s="120">
        <v>1</v>
      </c>
      <c r="C77" s="121"/>
      <c r="D77" s="24" t="s">
        <v>6</v>
      </c>
      <c r="E77" s="74"/>
    </row>
    <row r="78" spans="1:5" s="1" customFormat="1" ht="26.25" thickBot="1" x14ac:dyDescent="0.3">
      <c r="A78" s="75" t="s">
        <v>7</v>
      </c>
      <c r="B78" s="124"/>
      <c r="C78" s="125"/>
      <c r="D78" s="24" t="s">
        <v>8</v>
      </c>
      <c r="E78" s="74"/>
    </row>
    <row r="79" spans="1:5" s="1" customFormat="1" ht="15.75" thickBot="1" x14ac:dyDescent="0.3">
      <c r="A79" s="126" t="s">
        <v>31</v>
      </c>
      <c r="B79" s="26" t="s">
        <v>9</v>
      </c>
      <c r="C79" s="27" t="s">
        <v>10</v>
      </c>
      <c r="D79" s="129"/>
      <c r="E79" s="130"/>
    </row>
    <row r="80" spans="1:5" s="1" customFormat="1" ht="141.75" customHeight="1" thickBot="1" x14ac:dyDescent="0.3">
      <c r="A80" s="127"/>
      <c r="B80" s="26" t="s">
        <v>11</v>
      </c>
      <c r="C80" s="27" t="s">
        <v>40</v>
      </c>
      <c r="D80" s="131"/>
      <c r="E80" s="132"/>
    </row>
    <row r="81" spans="1:5" s="1" customFormat="1" ht="15.75" thickBot="1" x14ac:dyDescent="0.3">
      <c r="A81" s="127"/>
      <c r="B81" s="26" t="s">
        <v>12</v>
      </c>
      <c r="C81" s="27" t="s">
        <v>33</v>
      </c>
      <c r="D81" s="131"/>
      <c r="E81" s="132"/>
    </row>
    <row r="82" spans="1:5" s="1" customFormat="1" ht="15.75" thickBot="1" x14ac:dyDescent="0.3">
      <c r="A82" s="127"/>
      <c r="B82" s="26" t="s">
        <v>13</v>
      </c>
      <c r="C82" s="27" t="s">
        <v>83</v>
      </c>
      <c r="D82" s="31"/>
      <c r="E82" s="32"/>
    </row>
    <row r="83" spans="1:5" s="1" customFormat="1" ht="30" customHeight="1" thickBot="1" x14ac:dyDescent="0.3">
      <c r="A83" s="127"/>
      <c r="B83" s="26" t="s">
        <v>24</v>
      </c>
      <c r="C83" s="27" t="s">
        <v>84</v>
      </c>
      <c r="D83" s="131"/>
      <c r="E83" s="132"/>
    </row>
    <row r="84" spans="1:5" s="1" customFormat="1" ht="30" customHeight="1" thickBot="1" x14ac:dyDescent="0.3">
      <c r="A84" s="127"/>
      <c r="B84" s="26" t="s">
        <v>42</v>
      </c>
      <c r="C84" s="27" t="s">
        <v>21</v>
      </c>
      <c r="D84" s="31"/>
      <c r="E84" s="32"/>
    </row>
    <row r="85" spans="1:5" s="1" customFormat="1" ht="15.75" thickBot="1" x14ac:dyDescent="0.3">
      <c r="A85" s="127"/>
      <c r="B85" s="26" t="s">
        <v>14</v>
      </c>
      <c r="C85" s="27" t="s">
        <v>85</v>
      </c>
      <c r="D85" s="131"/>
      <c r="E85" s="132"/>
    </row>
    <row r="86" spans="1:5" s="1" customFormat="1" ht="122.25" customHeight="1" thickBot="1" x14ac:dyDescent="0.3">
      <c r="A86" s="127"/>
      <c r="B86" s="26" t="s">
        <v>15</v>
      </c>
      <c r="C86" s="76" t="s">
        <v>16</v>
      </c>
      <c r="D86" s="131"/>
      <c r="E86" s="132"/>
    </row>
    <row r="87" spans="1:5" s="1" customFormat="1" ht="22.5" customHeight="1" thickBot="1" x14ac:dyDescent="0.3">
      <c r="A87" s="127"/>
      <c r="B87" s="77" t="s">
        <v>19</v>
      </c>
      <c r="C87" s="76" t="s">
        <v>86</v>
      </c>
      <c r="D87" s="31"/>
      <c r="E87" s="32"/>
    </row>
    <row r="88" spans="1:5" s="1" customFormat="1" ht="47.25" customHeight="1" thickBot="1" x14ac:dyDescent="0.3">
      <c r="A88" s="127"/>
      <c r="B88" s="78" t="s">
        <v>44</v>
      </c>
      <c r="C88" s="76" t="s">
        <v>87</v>
      </c>
      <c r="D88" s="31"/>
      <c r="E88" s="32"/>
    </row>
    <row r="89" spans="1:5" s="1" customFormat="1" ht="57" customHeight="1" thickBot="1" x14ac:dyDescent="0.3">
      <c r="A89" s="127"/>
      <c r="B89" s="79" t="s">
        <v>46</v>
      </c>
      <c r="C89" s="76" t="s">
        <v>88</v>
      </c>
      <c r="D89" s="31"/>
      <c r="E89" s="32"/>
    </row>
    <row r="90" spans="1:5" s="1" customFormat="1" ht="35.25" customHeight="1" thickBot="1" x14ac:dyDescent="0.3">
      <c r="A90" s="127"/>
      <c r="B90" s="80" t="s">
        <v>17</v>
      </c>
      <c r="C90" s="81" t="s">
        <v>89</v>
      </c>
      <c r="D90" s="135"/>
      <c r="E90" s="132"/>
    </row>
    <row r="91" spans="1:5" s="1" customFormat="1" ht="21.75" customHeight="1" thickBot="1" x14ac:dyDescent="0.3">
      <c r="A91" s="127"/>
      <c r="B91" s="80" t="s">
        <v>51</v>
      </c>
      <c r="C91" s="81" t="s">
        <v>90</v>
      </c>
      <c r="D91" s="82"/>
      <c r="E91" s="32"/>
    </row>
    <row r="92" spans="1:5" s="1" customFormat="1" ht="13.9" customHeight="1" thickBot="1" x14ac:dyDescent="0.3">
      <c r="A92" s="127"/>
      <c r="B92" s="79" t="s">
        <v>18</v>
      </c>
      <c r="C92" s="78" t="s">
        <v>22</v>
      </c>
      <c r="D92" s="82"/>
      <c r="E92" s="32"/>
    </row>
    <row r="93" spans="1:5" s="1" customFormat="1" ht="15.75" thickBot="1" x14ac:dyDescent="0.3">
      <c r="A93" s="128"/>
      <c r="B93" s="79"/>
      <c r="C93" s="78"/>
      <c r="D93" s="133"/>
      <c r="E93" s="134"/>
    </row>
  </sheetData>
  <mergeCells count="40">
    <mergeCell ref="B78:C78"/>
    <mergeCell ref="A79:A93"/>
    <mergeCell ref="D79:E79"/>
    <mergeCell ref="D80:E80"/>
    <mergeCell ref="D81:E81"/>
    <mergeCell ref="D93:E93"/>
    <mergeCell ref="D83:E83"/>
    <mergeCell ref="D85:E85"/>
    <mergeCell ref="D86:E86"/>
    <mergeCell ref="D90:E90"/>
    <mergeCell ref="D43:E43"/>
    <mergeCell ref="B31:C31"/>
    <mergeCell ref="B32:C32"/>
    <mergeCell ref="B77:C77"/>
    <mergeCell ref="B76:C76"/>
    <mergeCell ref="D44:E44"/>
    <mergeCell ref="D45:E45"/>
    <mergeCell ref="A6:E6"/>
    <mergeCell ref="A27:E27"/>
    <mergeCell ref="A28:E28"/>
    <mergeCell ref="B29:C29"/>
    <mergeCell ref="A9:E9"/>
    <mergeCell ref="A14:E14"/>
    <mergeCell ref="A20:E20"/>
    <mergeCell ref="D49:D50"/>
    <mergeCell ref="D15:D16"/>
    <mergeCell ref="A73:E73"/>
    <mergeCell ref="A74:E74"/>
    <mergeCell ref="B75:C75"/>
    <mergeCell ref="B30:C30"/>
    <mergeCell ref="A33:A45"/>
    <mergeCell ref="D33:E33"/>
    <mergeCell ref="D34:E34"/>
    <mergeCell ref="D35:E35"/>
    <mergeCell ref="D38:E38"/>
    <mergeCell ref="D39:E39"/>
    <mergeCell ref="D42:E42"/>
    <mergeCell ref="D36:E36"/>
    <mergeCell ref="D40:E40"/>
    <mergeCell ref="D41:E41"/>
  </mergeCells>
  <pageMargins left="0.70866141732283472" right="0.70866141732283472" top="0.78740157480314965" bottom="0.78740157480314965" header="0.31496062992125984" footer="0.31496062992125984"/>
  <pageSetup paperSize="9" scale="6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specifikace</vt:lpstr>
    </vt:vector>
  </TitlesOfParts>
  <Company>CI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zitkal</dc:creator>
  <cp:lastModifiedBy>benesovav</cp:lastModifiedBy>
  <cp:lastPrinted>2020-03-26T10:44:15Z</cp:lastPrinted>
  <dcterms:created xsi:type="dcterms:W3CDTF">2018-11-13T11:02:43Z</dcterms:created>
  <dcterms:modified xsi:type="dcterms:W3CDTF">2020-12-01T14:23:31Z</dcterms:modified>
</cp:coreProperties>
</file>