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NCI.CZ\Zakázky\Zakázky 2019\19-054-150 NCI - UJEP - Chlazení VK UJEP,Ústí nad Labem\Projekt\Oprava 2\SO 02 Dochlazení prostoru knihovny - volný výběr\editovatelná část\D.1.4.2 Chlazení\"/>
    </mc:Choice>
  </mc:AlternateContent>
  <xr:revisionPtr revIDLastSave="0" documentId="13_ncr:1_{80A2A6F8-DB69-4BC4-8DA6-9859228EB23E}" xr6:coauthVersionLast="44" xr6:coauthVersionMax="44" xr10:uidLastSave="{00000000-0000-0000-0000-000000000000}"/>
  <bookViews>
    <workbookView xWindow="-28920" yWindow="-120" windowWidth="29040" windowHeight="15840" xr2:uid="{00000000-000D-0000-FFFF-FFFF00000000}"/>
  </bookViews>
  <sheets>
    <sheet name="seznam strojů a zaříze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8" i="1" l="1"/>
  <c r="J68" i="1"/>
  <c r="H68" i="1"/>
  <c r="J66" i="1"/>
  <c r="H66" i="1"/>
  <c r="K66" i="1" s="1"/>
  <c r="J96" i="1" l="1"/>
  <c r="K96" i="1" s="1"/>
  <c r="H96" i="1"/>
  <c r="J94" i="1"/>
  <c r="H94" i="1"/>
  <c r="J92" i="1"/>
  <c r="K92" i="1" s="1"/>
  <c r="H92" i="1"/>
  <c r="J90" i="1"/>
  <c r="H90" i="1"/>
  <c r="K90" i="1" s="1"/>
  <c r="J88" i="1"/>
  <c r="K88" i="1" s="1"/>
  <c r="H88" i="1"/>
  <c r="J86" i="1"/>
  <c r="H86" i="1"/>
  <c r="K86" i="1" s="1"/>
  <c r="J84" i="1"/>
  <c r="K84" i="1" s="1"/>
  <c r="H84" i="1"/>
  <c r="J82" i="1"/>
  <c r="J98" i="1" s="1"/>
  <c r="H82" i="1"/>
  <c r="J77" i="1"/>
  <c r="H77" i="1"/>
  <c r="K77" i="1" s="1"/>
  <c r="J75" i="1"/>
  <c r="H75" i="1"/>
  <c r="J73" i="1"/>
  <c r="H73" i="1"/>
  <c r="K73" i="1" s="1"/>
  <c r="J71" i="1"/>
  <c r="J79" i="1" s="1"/>
  <c r="H71" i="1"/>
  <c r="J64" i="1"/>
  <c r="H64" i="1"/>
  <c r="J62" i="1"/>
  <c r="H62" i="1"/>
  <c r="J60" i="1"/>
  <c r="H60" i="1"/>
  <c r="J58" i="1"/>
  <c r="H58" i="1"/>
  <c r="K58" i="1" s="1"/>
  <c r="J56" i="1"/>
  <c r="H56" i="1"/>
  <c r="J54" i="1"/>
  <c r="H54" i="1"/>
  <c r="K54" i="1" s="1"/>
  <c r="J52" i="1"/>
  <c r="H52" i="1"/>
  <c r="J50" i="1"/>
  <c r="H50" i="1"/>
  <c r="J48" i="1"/>
  <c r="H48" i="1"/>
  <c r="J46" i="1"/>
  <c r="H46" i="1"/>
  <c r="K46" i="1" s="1"/>
  <c r="J44" i="1"/>
  <c r="K44" i="1" s="1"/>
  <c r="H44" i="1"/>
  <c r="J42" i="1"/>
  <c r="H42" i="1"/>
  <c r="K42" i="1" s="1"/>
  <c r="J40" i="1"/>
  <c r="H40" i="1"/>
  <c r="J38" i="1"/>
  <c r="H38" i="1"/>
  <c r="J36" i="1"/>
  <c r="H36" i="1"/>
  <c r="J34" i="1"/>
  <c r="H34" i="1"/>
  <c r="K34" i="1" s="1"/>
  <c r="J32" i="1"/>
  <c r="K32" i="1" s="1"/>
  <c r="H32" i="1"/>
  <c r="J30" i="1"/>
  <c r="H30" i="1"/>
  <c r="K30" i="1" s="1"/>
  <c r="J28" i="1"/>
  <c r="H28" i="1"/>
  <c r="J26" i="1"/>
  <c r="H26" i="1"/>
  <c r="J24" i="1"/>
  <c r="H24" i="1"/>
  <c r="J22" i="1"/>
  <c r="H22" i="1"/>
  <c r="K22" i="1" s="1"/>
  <c r="J20" i="1"/>
  <c r="K20" i="1" s="1"/>
  <c r="H20" i="1"/>
  <c r="J18" i="1"/>
  <c r="H18" i="1"/>
  <c r="K18" i="1" s="1"/>
  <c r="K62" i="1" l="1"/>
  <c r="K50" i="1"/>
  <c r="K38" i="1"/>
  <c r="K26" i="1"/>
  <c r="J101" i="1"/>
  <c r="K94" i="1"/>
  <c r="K82" i="1"/>
  <c r="K75" i="1"/>
  <c r="H79" i="1"/>
  <c r="K64" i="1"/>
  <c r="K60" i="1"/>
  <c r="K56" i="1"/>
  <c r="K52" i="1"/>
  <c r="K48" i="1"/>
  <c r="K40" i="1"/>
  <c r="K36" i="1"/>
  <c r="K28" i="1"/>
  <c r="K24" i="1"/>
  <c r="K71" i="1"/>
  <c r="K79" i="1" s="1"/>
  <c r="H101" i="1"/>
  <c r="H98" i="1"/>
  <c r="K98" i="1" l="1"/>
  <c r="K101" i="1"/>
</calcChain>
</file>

<file path=xl/sharedStrings.xml><?xml version="1.0" encoding="utf-8"?>
<sst xmlns="http://schemas.openxmlformats.org/spreadsheetml/2006/main" count="166" uniqueCount="127">
  <si>
    <t>pozice</t>
  </si>
  <si>
    <t>číslo</t>
  </si>
  <si>
    <t>název zařízení a materiálu</t>
  </si>
  <si>
    <t>počet</t>
  </si>
  <si>
    <t>ks</t>
  </si>
  <si>
    <t>cena dodávky</t>
  </si>
  <si>
    <t xml:space="preserve">cena montáže </t>
  </si>
  <si>
    <t>cena</t>
  </si>
  <si>
    <t>jednotková</t>
  </si>
  <si>
    <t>celková</t>
  </si>
  <si>
    <t>CELKEM:</t>
  </si>
  <si>
    <t>Vydání: 1</t>
  </si>
  <si>
    <t>Revize: 0</t>
  </si>
  <si>
    <t>Účinnost ŘD od: 16.1.2017</t>
  </si>
  <si>
    <t>Název zakázky:</t>
  </si>
  <si>
    <t>SEZNAM STROJŮ A ZAŘÍZENÍ</t>
  </si>
  <si>
    <t>List of machines and equipment</t>
  </si>
  <si>
    <t>Investor:</t>
  </si>
  <si>
    <t>1NCI_FO_0037_SSZ Seznam strojů a zařízení</t>
  </si>
  <si>
    <t>Název dokumentace:</t>
  </si>
  <si>
    <t>Číslo zakázky:</t>
  </si>
  <si>
    <t>Stupeň PD:</t>
  </si>
  <si>
    <t>Hlavní projektant:</t>
  </si>
  <si>
    <t>Projektant profese:</t>
  </si>
  <si>
    <t>Sv.</t>
  </si>
  <si>
    <t>Datum:</t>
  </si>
  <si>
    <t>MJ</t>
  </si>
  <si>
    <t>Vypracoval:</t>
  </si>
  <si>
    <t>CELKEM ZAKÁZKA</t>
  </si>
  <si>
    <t>CELKEM BEZ DPH:</t>
  </si>
  <si>
    <t>2.02</t>
  </si>
  <si>
    <t>2.03</t>
  </si>
  <si>
    <t>2.04</t>
  </si>
  <si>
    <t>bm</t>
  </si>
  <si>
    <t>3.01</t>
  </si>
  <si>
    <t>kpl</t>
  </si>
  <si>
    <t>3.02</t>
  </si>
  <si>
    <t>3.03</t>
  </si>
  <si>
    <t>Nosníky, objímky, závitové tyče, podložky, šrouby, matice, samořezné šrouby, kotvy, nýty</t>
  </si>
  <si>
    <t>Těsnící materiál, spojovací materiál</t>
  </si>
  <si>
    <t>Pojízdné pomocné plošiny a lešení</t>
  </si>
  <si>
    <t>Doprava osob a materiálu</t>
  </si>
  <si>
    <t>Dokončení a úklidové práce</t>
  </si>
  <si>
    <t>kg</t>
  </si>
  <si>
    <t>konzole pro venkovní jednotku</t>
  </si>
  <si>
    <t>HZS</t>
  </si>
  <si>
    <t>Najetí  a oživení VZT a klima, seřízení,zaregulování a zaškolení</t>
  </si>
  <si>
    <t>NCI.CZ ENGINEERING s.r.o.</t>
  </si>
  <si>
    <t>Chlazení VK UJEP</t>
  </si>
  <si>
    <t>D.1.4.2 Chlazení</t>
  </si>
  <si>
    <t>D.1.4.2.02. Výkaz výměr</t>
  </si>
  <si>
    <t>Zdeněk Hába</t>
  </si>
  <si>
    <t>Univerzita J. E. Purkyně v Ústí nad Labem, Pasteurova 1, 400 96 Ústí nad Labem</t>
  </si>
  <si>
    <t>D.1.4.2.02</t>
  </si>
  <si>
    <t>ZD</t>
  </si>
  <si>
    <t>kondenzační jednotka venkovní typu VRV IV generace až pro 64 vnitřních jednotek</t>
  </si>
  <si>
    <t>Kabelový ovladač 85x85 mm, dotykový display, uvedení do provozu pomocí Smartphonu</t>
  </si>
  <si>
    <t>Cu potrubí chladiva 9,5 mm - vč. kaučukové izolace</t>
  </si>
  <si>
    <t>Cu potrubí chladiva 12,7 mm - vč. kaučukové izolace</t>
  </si>
  <si>
    <t>Cu potrubí chladiva 15,9 mm - vč. kaučukové izolace</t>
  </si>
  <si>
    <t>Cu potrubí chladiva 22,2 mm - vč. kaučukové izolace</t>
  </si>
  <si>
    <t>odbočka refnet (vdimenze - viz schema</t>
  </si>
  <si>
    <t>chladivo R410A pro doplnění</t>
  </si>
  <si>
    <t>betonová dlaždice 500x500x50</t>
  </si>
  <si>
    <t xml:space="preserve">Zařízení č.02 - Montážní, závěsový, spojovací, těsnící materiál </t>
  </si>
  <si>
    <t>Jeřábová technika včetně dopravy</t>
  </si>
  <si>
    <t>Zařízení č.03 - Najetí, Komplexní vyzkoušení,dokončení</t>
  </si>
  <si>
    <t>19-054-150 NCI</t>
  </si>
  <si>
    <t>SO 02 - Dochlazení prostoru knihovny - volný výběr</t>
  </si>
  <si>
    <t>2.01A</t>
  </si>
  <si>
    <r>
      <t>Q</t>
    </r>
    <r>
      <rPr>
        <vertAlign val="subscript"/>
        <sz val="7"/>
        <rFont val="Arial"/>
        <family val="2"/>
        <charset val="238"/>
      </rPr>
      <t>ch</t>
    </r>
    <r>
      <rPr>
        <sz val="7"/>
        <rFont val="Arial"/>
        <family val="2"/>
        <charset val="238"/>
      </rPr>
      <t>=40 kW, Q</t>
    </r>
    <r>
      <rPr>
        <vertAlign val="subscript"/>
        <sz val="7"/>
        <rFont val="Arial"/>
        <family val="2"/>
        <charset val="238"/>
      </rPr>
      <t>top</t>
    </r>
    <r>
      <rPr>
        <sz val="7"/>
        <rFont val="Arial"/>
        <family val="2"/>
        <charset val="238"/>
      </rPr>
      <t>=45 kW; příkon: 11,2 kW, SEER 5,7; SCOP 3,5, chladivo R-410A/2087,5 GWP</t>
    </r>
  </si>
  <si>
    <t>2.01B</t>
  </si>
  <si>
    <r>
      <t>Q</t>
    </r>
    <r>
      <rPr>
        <vertAlign val="subscript"/>
        <sz val="7"/>
        <rFont val="Arial"/>
        <family val="2"/>
        <charset val="238"/>
      </rPr>
      <t>ch</t>
    </r>
    <r>
      <rPr>
        <sz val="7"/>
        <rFont val="Arial"/>
        <family val="2"/>
        <charset val="238"/>
      </rPr>
      <t>=33,5 kW, Q</t>
    </r>
    <r>
      <rPr>
        <vertAlign val="subscript"/>
        <sz val="7"/>
        <rFont val="Arial"/>
        <family val="2"/>
        <charset val="238"/>
      </rPr>
      <t>top</t>
    </r>
    <r>
      <rPr>
        <sz val="7"/>
        <rFont val="Arial"/>
        <family val="2"/>
        <charset val="238"/>
      </rPr>
      <t>=37,5 kW; příkon: 9,1 kW, SEER 5,5; SCOP 3,8, chladivo R-410A/2087,5 GWP</t>
    </r>
  </si>
  <si>
    <t>kanálová jednotka s výškou 245 mm</t>
  </si>
  <si>
    <t xml:space="preserve">Qch=11,2  kW, Qtop12,5 kW; příkon: 0,29 kW, V=32 m3/min., </t>
  </si>
  <si>
    <t>2.05</t>
  </si>
  <si>
    <t>2.06</t>
  </si>
  <si>
    <t>2.07</t>
  </si>
  <si>
    <t>Cu potrubí chladiva 19,1 mm - vč. kaučukové izolace</t>
  </si>
  <si>
    <t>2.08</t>
  </si>
  <si>
    <t>2.09</t>
  </si>
  <si>
    <t>Cu potrubí chladiva 28,6 mm - vč. kaučukové izolace</t>
  </si>
  <si>
    <t>2.10</t>
  </si>
  <si>
    <t>Cu potrubí chladiva 34,9 mm - vč. kaučukové izolace</t>
  </si>
  <si>
    <t>2.11</t>
  </si>
  <si>
    <t>2.12</t>
  </si>
  <si>
    <t>Souprava propojovacího potrubí pro venkovní jednotky - 2 moduly</t>
  </si>
  <si>
    <t>2.13</t>
  </si>
  <si>
    <t>2.14</t>
  </si>
  <si>
    <t>2.15</t>
  </si>
  <si>
    <t>2.02A</t>
  </si>
  <si>
    <t>adaptér ModBus - NET</t>
  </si>
  <si>
    <t>3.04</t>
  </si>
  <si>
    <t>Projekt skutečného provedení</t>
  </si>
  <si>
    <t>Dodavatelská dokumentace</t>
  </si>
  <si>
    <t>Aktualizace PENB</t>
  </si>
  <si>
    <t>Zavedení inspekční knihy zařízení</t>
  </si>
  <si>
    <t>Protokol o měření a zaregulování systému</t>
  </si>
  <si>
    <t>Zařízení č.1-Dochlazení prostoru knihovny - volný výběr</t>
  </si>
  <si>
    <t>2.02B</t>
  </si>
  <si>
    <t>Anemostat 600x600 - připojení boční pr. 250, plenum box zevnitř černý matový, zvenku izolován</t>
  </si>
  <si>
    <t>pěnovým polyethylenem tl. 15 mm,čelní deska shodný materiál (tahokov) , s původním podhledem, pro max. množství 640 m3h-1</t>
  </si>
  <si>
    <t>ohebná hluk tlumící hadice pr. 250</t>
  </si>
  <si>
    <t>spiro trubka 250</t>
  </si>
  <si>
    <t>oblouk spiro 250/90</t>
  </si>
  <si>
    <t>t-kus 250/250 spiro</t>
  </si>
  <si>
    <t>izolace kruhového potrubí 250</t>
  </si>
  <si>
    <t>m2</t>
  </si>
  <si>
    <t>samolepící pěnový polyethylen s krycí al. Folií, tl. 15 mm</t>
  </si>
  <si>
    <t>distribuční box pro vnitřní jednotku 1200x180, délka 500 mm, 3xhrdlo pr.250</t>
  </si>
  <si>
    <t>izolováno - samolepící pěnový polyethylen s krycí al. Folií, tl. 15 mm</t>
  </si>
  <si>
    <t>2.16</t>
  </si>
  <si>
    <t>2.17</t>
  </si>
  <si>
    <t>2.18</t>
  </si>
  <si>
    <t>2.19</t>
  </si>
  <si>
    <t>2.20</t>
  </si>
  <si>
    <t>2.21</t>
  </si>
  <si>
    <t>4.01</t>
  </si>
  <si>
    <t>4.02</t>
  </si>
  <si>
    <t>4.03</t>
  </si>
  <si>
    <t>4.04</t>
  </si>
  <si>
    <t>4.05</t>
  </si>
  <si>
    <t>4.06</t>
  </si>
  <si>
    <t>4.07</t>
  </si>
  <si>
    <t>4.08</t>
  </si>
  <si>
    <t>2.22</t>
  </si>
  <si>
    <t>svěšení přívodních drallových vyústek přímo k podhledu nad studijními boxy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</si>
</sst>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8" x14ac:knownFonts="1">
    <font>
      <sz val="10"/>
      <name val="Arial CE"/>
      <charset val="238"/>
    </font>
    <font>
      <sz val="8"/>
      <name val="Tahoma"/>
      <family val="2"/>
    </font>
    <font>
      <sz val="10"/>
      <name val="Tahoma"/>
      <family val="2"/>
    </font>
    <font>
      <sz val="7"/>
      <name val="Tahoma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7"/>
      <name val="Arial CE"/>
      <charset val="238"/>
    </font>
    <font>
      <sz val="9"/>
      <name val="Tahoma"/>
      <family val="2"/>
      <charset val="238"/>
    </font>
    <font>
      <b/>
      <sz val="9"/>
      <name val="Arial"/>
      <family val="2"/>
      <charset val="238"/>
    </font>
    <font>
      <sz val="7"/>
      <name val="Tahoma"/>
      <family val="2"/>
      <charset val="238"/>
    </font>
    <font>
      <sz val="9"/>
      <name val="Arial CE"/>
      <charset val="238"/>
    </font>
    <font>
      <b/>
      <sz val="7"/>
      <name val="Arial"/>
      <family val="2"/>
      <charset val="238"/>
    </font>
    <font>
      <vertAlign val="subscript"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2" fillId="2" borderId="0" xfId="0" applyFont="1" applyFill="1"/>
    <xf numFmtId="0" fontId="6" fillId="2" borderId="0" xfId="0" applyFont="1" applyFill="1" applyAlignment="1"/>
    <xf numFmtId="0" fontId="0" fillId="2" borderId="0" xfId="0" applyFill="1" applyBorder="1" applyAlignment="1"/>
    <xf numFmtId="0" fontId="4" fillId="2" borderId="13" xfId="0" applyFont="1" applyFill="1" applyBorder="1" applyAlignment="1"/>
    <xf numFmtId="0" fontId="2" fillId="0" borderId="1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12" fillId="2" borderId="0" xfId="0" applyFont="1" applyFill="1"/>
    <xf numFmtId="0" fontId="12" fillId="0" borderId="0" xfId="0" applyFont="1" applyFill="1"/>
    <xf numFmtId="0" fontId="14" fillId="0" borderId="11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3" fillId="0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0" fontId="1" fillId="2" borderId="0" xfId="0" applyFont="1" applyFill="1"/>
    <xf numFmtId="49" fontId="5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 applyAlignment="1" applyProtection="1">
      <protection locked="0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164" fontId="10" fillId="3" borderId="16" xfId="0" applyNumberFormat="1" applyFont="1" applyFill="1" applyBorder="1" applyAlignment="1" applyProtection="1">
      <alignment horizontal="right"/>
      <protection locked="0"/>
    </xf>
    <xf numFmtId="0" fontId="10" fillId="3" borderId="19" xfId="0" applyFont="1" applyFill="1" applyBorder="1" applyAlignment="1" applyProtection="1">
      <alignment horizontal="right"/>
      <protection locked="0"/>
    </xf>
    <xf numFmtId="2" fontId="10" fillId="3" borderId="19" xfId="0" applyNumberFormat="1" applyFont="1" applyFill="1" applyBorder="1" applyAlignment="1" applyProtection="1">
      <alignment horizontal="right"/>
      <protection locked="0"/>
    </xf>
    <xf numFmtId="0" fontId="16" fillId="0" borderId="17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164" fontId="10" fillId="3" borderId="17" xfId="0" applyNumberFormat="1" applyFont="1" applyFill="1" applyBorder="1" applyProtection="1">
      <protection locked="0"/>
    </xf>
    <xf numFmtId="0" fontId="1" fillId="0" borderId="0" xfId="0" applyFont="1"/>
    <xf numFmtId="49" fontId="10" fillId="0" borderId="18" xfId="0" applyNumberFormat="1" applyFont="1" applyBorder="1"/>
    <xf numFmtId="0" fontId="10" fillId="0" borderId="19" xfId="0" applyFont="1" applyBorder="1" applyAlignment="1">
      <alignment horizontal="center"/>
    </xf>
    <xf numFmtId="0" fontId="10" fillId="3" borderId="20" xfId="0" applyFont="1" applyFill="1" applyBorder="1" applyProtection="1">
      <protection locked="0"/>
    </xf>
    <xf numFmtId="164" fontId="16" fillId="3" borderId="17" xfId="0" applyNumberFormat="1" applyFont="1" applyFill="1" applyBorder="1" applyProtection="1">
      <protection locked="0"/>
    </xf>
    <xf numFmtId="2" fontId="1" fillId="2" borderId="0" xfId="0" applyNumberFormat="1" applyFont="1" applyFill="1"/>
    <xf numFmtId="49" fontId="4" fillId="0" borderId="15" xfId="0" applyNumberFormat="1" applyFont="1" applyBorder="1"/>
    <xf numFmtId="0" fontId="5" fillId="0" borderId="16" xfId="0" applyFont="1" applyBorder="1" applyAlignment="1">
      <alignment horizontal="center"/>
    </xf>
    <xf numFmtId="0" fontId="5" fillId="0" borderId="16" xfId="0" applyFont="1" applyBorder="1" applyAlignment="1" applyProtection="1">
      <alignment horizontal="right"/>
      <protection locked="0"/>
    </xf>
    <xf numFmtId="164" fontId="5" fillId="0" borderId="16" xfId="0" applyNumberFormat="1" applyFont="1" applyBorder="1" applyAlignment="1" applyProtection="1">
      <alignment horizontal="right"/>
      <protection locked="0"/>
    </xf>
    <xf numFmtId="164" fontId="5" fillId="0" borderId="17" xfId="0" applyNumberFormat="1" applyFont="1" applyBorder="1" applyProtection="1">
      <protection locked="0"/>
    </xf>
    <xf numFmtId="49" fontId="4" fillId="0" borderId="21" xfId="0" applyNumberFormat="1" applyFont="1" applyBorder="1"/>
    <xf numFmtId="49" fontId="5" fillId="0" borderId="22" xfId="0" applyNumberFormat="1" applyFont="1" applyBorder="1"/>
    <xf numFmtId="0" fontId="0" fillId="0" borderId="22" xfId="0" applyBorder="1"/>
    <xf numFmtId="0" fontId="5" fillId="0" borderId="22" xfId="0" applyFont="1" applyBorder="1" applyAlignment="1">
      <alignment horizontal="center"/>
    </xf>
    <xf numFmtId="0" fontId="5" fillId="0" borderId="22" xfId="0" applyFont="1" applyBorder="1" applyAlignment="1" applyProtection="1">
      <alignment horizontal="right"/>
      <protection locked="0"/>
    </xf>
    <xf numFmtId="164" fontId="5" fillId="0" borderId="22" xfId="0" applyNumberFormat="1" applyFont="1" applyBorder="1" applyAlignment="1" applyProtection="1">
      <alignment horizontal="right"/>
      <protection locked="0"/>
    </xf>
    <xf numFmtId="164" fontId="5" fillId="0" borderId="23" xfId="0" applyNumberFormat="1" applyFont="1" applyBorder="1" applyProtection="1">
      <protection locked="0"/>
    </xf>
    <xf numFmtId="0" fontId="4" fillId="2" borderId="1" xfId="0" applyFont="1" applyFill="1" applyBorder="1"/>
    <xf numFmtId="0" fontId="4" fillId="2" borderId="1" xfId="0" applyFont="1" applyFill="1" applyBorder="1" applyProtection="1">
      <protection locked="0"/>
    </xf>
    <xf numFmtId="49" fontId="4" fillId="0" borderId="18" xfId="0" applyNumberFormat="1" applyFont="1" applyBorder="1"/>
    <xf numFmtId="0" fontId="4" fillId="0" borderId="19" xfId="0" applyFont="1" applyBorder="1"/>
    <xf numFmtId="2" fontId="4" fillId="0" borderId="19" xfId="0" applyNumberFormat="1" applyFont="1" applyBorder="1" applyProtection="1">
      <protection locked="0"/>
    </xf>
    <xf numFmtId="0" fontId="4" fillId="0" borderId="19" xfId="0" applyFont="1" applyBorder="1" applyProtection="1">
      <protection locked="0"/>
    </xf>
    <xf numFmtId="2" fontId="4" fillId="0" borderId="20" xfId="0" applyNumberFormat="1" applyFont="1" applyBorder="1" applyProtection="1">
      <protection locked="0"/>
    </xf>
    <xf numFmtId="49" fontId="4" fillId="0" borderId="19" xfId="0" applyNumberFormat="1" applyFont="1" applyBorder="1"/>
    <xf numFmtId="0" fontId="0" fillId="0" borderId="19" xfId="0" applyBorder="1"/>
    <xf numFmtId="49" fontId="5" fillId="2" borderId="1" xfId="0" applyNumberFormat="1" applyFont="1" applyFill="1" applyBorder="1"/>
    <xf numFmtId="0" fontId="0" fillId="2" borderId="1" xfId="0" applyFill="1" applyBorder="1"/>
    <xf numFmtId="49" fontId="5" fillId="0" borderId="16" xfId="0" applyNumberFormat="1" applyFont="1" applyBorder="1"/>
    <xf numFmtId="0" fontId="0" fillId="0" borderId="16" xfId="0" applyBorder="1"/>
    <xf numFmtId="49" fontId="10" fillId="0" borderId="16" xfId="0" applyNumberFormat="1" applyFont="1" applyBorder="1"/>
    <xf numFmtId="0" fontId="11" fillId="0" borderId="16" xfId="0" applyFont="1" applyBorder="1"/>
    <xf numFmtId="49" fontId="10" fillId="0" borderId="19" xfId="0" applyNumberFormat="1" applyFont="1" applyBorder="1"/>
    <xf numFmtId="0" fontId="11" fillId="0" borderId="19" xfId="0" applyFont="1" applyBorder="1"/>
    <xf numFmtId="49" fontId="10" fillId="0" borderId="19" xfId="0" applyNumberFormat="1" applyFont="1" applyBorder="1" applyAlignment="1">
      <alignment wrapText="1"/>
    </xf>
    <xf numFmtId="0" fontId="11" fillId="0" borderId="19" xfId="0" applyFont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/>
    <xf numFmtId="0" fontId="0" fillId="0" borderId="8" xfId="0" applyBorder="1" applyAlignment="1"/>
    <xf numFmtId="0" fontId="2" fillId="0" borderId="2" xfId="0" applyFont="1" applyFill="1" applyBorder="1" applyAlignment="1"/>
    <xf numFmtId="0" fontId="0" fillId="0" borderId="2" xfId="0" applyBorder="1" applyAlignment="1"/>
    <xf numFmtId="0" fontId="0" fillId="0" borderId="11" xfId="0" applyBorder="1" applyAlignment="1"/>
    <xf numFmtId="0" fontId="10" fillId="0" borderId="9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4" fillId="0" borderId="7" xfId="0" applyFont="1" applyBorder="1" applyAlignment="1"/>
    <xf numFmtId="0" fontId="7" fillId="0" borderId="0" xfId="0" applyFont="1" applyFill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3" xfId="0" applyFont="1" applyFill="1" applyBorder="1" applyAlignment="1"/>
    <xf numFmtId="0" fontId="0" fillId="0" borderId="3" xfId="0" applyBorder="1" applyAlignment="1"/>
    <xf numFmtId="0" fontId="0" fillId="0" borderId="12" xfId="0" applyBorder="1" applyAlignment="1"/>
    <xf numFmtId="0" fontId="2" fillId="0" borderId="9" xfId="0" applyFont="1" applyFill="1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0" xfId="0" applyBorder="1" applyAlignment="1"/>
    <xf numFmtId="0" fontId="4" fillId="2" borderId="2" xfId="0" applyFont="1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9" fontId="5" fillId="2" borderId="1" xfId="0" applyNumberFormat="1" applyFont="1" applyFill="1" applyBorder="1" applyAlignment="1"/>
    <xf numFmtId="0" fontId="0" fillId="2" borderId="1" xfId="0" applyFill="1" applyBorder="1" applyAlignment="1"/>
    <xf numFmtId="0" fontId="10" fillId="0" borderId="16" xfId="0" applyFont="1" applyFill="1" applyBorder="1" applyAlignment="1">
      <alignment horizontal="center" vertical="center"/>
    </xf>
    <xf numFmtId="14" fontId="15" fillId="0" borderId="10" xfId="0" applyNumberFormat="1" applyFont="1" applyFill="1" applyBorder="1" applyAlignment="1">
      <alignment horizontal="center" vertical="center"/>
    </xf>
    <xf numFmtId="14" fontId="15" fillId="0" borderId="12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4" fontId="10" fillId="0" borderId="7" xfId="0" applyNumberFormat="1" applyFont="1" applyFill="1" applyBorder="1" applyAlignment="1">
      <alignment horizontal="left" vertical="center"/>
    </xf>
    <xf numFmtId="14" fontId="10" fillId="0" borderId="1" xfId="0" applyNumberFormat="1" applyFont="1" applyFill="1" applyBorder="1" applyAlignment="1">
      <alignment horizontal="left" vertical="center"/>
    </xf>
    <xf numFmtId="0" fontId="11" fillId="0" borderId="1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295276</xdr:colOff>
      <xdr:row>1</xdr:row>
      <xdr:rowOff>200025</xdr:rowOff>
    </xdr:from>
    <xdr:to>
      <xdr:col>2</xdr:col>
      <xdr:colOff>1257300</xdr:colOff>
      <xdr:row>4</xdr:row>
      <xdr:rowOff>30362</xdr:rowOff>
    </xdr:to>
    <xdr:pic>
      <xdr:nvPicPr>
        <xdr:cNvPr id="7" name="Picture 1" descr="logo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6" y="314325"/>
          <a:ext cx="1504949" cy="516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9"/>
  <sheetViews>
    <sheetView tabSelected="1" zoomScale="110" zoomScaleNormal="110" workbookViewId="0">
      <pane xSplit="12" ySplit="16" topLeftCell="M41" activePane="bottomRight" state="frozen"/>
      <selection pane="topRight" activeCell="M1" sqref="M1"/>
      <selection pane="bottomLeft" activeCell="A18" sqref="A18"/>
      <selection pane="bottomRight" activeCell="I72" sqref="I72"/>
    </sheetView>
  </sheetViews>
  <sheetFormatPr defaultRowHeight="12.75" x14ac:dyDescent="0.2"/>
  <cols>
    <col min="1" max="1" width="1.7109375" style="3" customWidth="1"/>
    <col min="2" max="2" width="8.140625" style="3" customWidth="1"/>
    <col min="3" max="3" width="22.85546875" style="3" customWidth="1"/>
    <col min="4" max="4" width="37.5703125" style="3" customWidth="1"/>
    <col min="5" max="6" width="4.7109375" style="3" customWidth="1"/>
    <col min="7" max="11" width="12.7109375" style="3" customWidth="1"/>
    <col min="12" max="12" width="1.7109375" style="3" customWidth="1"/>
    <col min="13" max="16384" width="9.140625" style="3"/>
  </cols>
  <sheetData>
    <row r="1" spans="1:12" ht="9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18" customHeight="1" x14ac:dyDescent="0.2">
      <c r="A2" s="6"/>
      <c r="B2" s="103"/>
      <c r="C2" s="86"/>
      <c r="D2" s="84"/>
      <c r="E2" s="85"/>
      <c r="F2" s="85"/>
      <c r="G2" s="85"/>
      <c r="H2" s="85"/>
      <c r="I2" s="86"/>
      <c r="J2" s="82"/>
      <c r="K2" s="83"/>
      <c r="L2" s="8"/>
    </row>
    <row r="3" spans="1:12" ht="18" customHeight="1" x14ac:dyDescent="0.2">
      <c r="A3" s="6"/>
      <c r="B3" s="104"/>
      <c r="C3" s="105"/>
      <c r="D3" s="94" t="s">
        <v>15</v>
      </c>
      <c r="E3" s="95"/>
      <c r="F3" s="95"/>
      <c r="G3" s="95"/>
      <c r="H3" s="95"/>
      <c r="I3" s="96"/>
      <c r="J3" s="93" t="s">
        <v>11</v>
      </c>
      <c r="K3" s="83"/>
      <c r="L3" s="9"/>
    </row>
    <row r="4" spans="1:12" ht="18" customHeight="1" x14ac:dyDescent="0.2">
      <c r="A4" s="6"/>
      <c r="B4" s="104"/>
      <c r="C4" s="105"/>
      <c r="D4" s="97" t="s">
        <v>16</v>
      </c>
      <c r="E4" s="98"/>
      <c r="F4" s="98"/>
      <c r="G4" s="98"/>
      <c r="H4" s="98"/>
      <c r="I4" s="99"/>
      <c r="J4" s="93" t="s">
        <v>12</v>
      </c>
      <c r="K4" s="83"/>
      <c r="L4" s="9"/>
    </row>
    <row r="5" spans="1:12" ht="18" customHeight="1" x14ac:dyDescent="0.2">
      <c r="A5" s="6"/>
      <c r="B5" s="106"/>
      <c r="C5" s="102"/>
      <c r="D5" s="100"/>
      <c r="E5" s="101"/>
      <c r="F5" s="101"/>
      <c r="G5" s="101"/>
      <c r="H5" s="101"/>
      <c r="I5" s="102"/>
      <c r="J5" s="93" t="s">
        <v>13</v>
      </c>
      <c r="K5" s="83"/>
      <c r="L5" s="9"/>
    </row>
    <row r="6" spans="1:12" ht="12.75" customHeight="1" x14ac:dyDescent="0.2">
      <c r="A6" s="6"/>
      <c r="B6" s="107" t="s">
        <v>18</v>
      </c>
      <c r="C6" s="108"/>
      <c r="D6" s="108"/>
      <c r="E6" s="108"/>
      <c r="F6" s="108"/>
      <c r="G6" s="108"/>
      <c r="H6" s="108"/>
      <c r="I6" s="108"/>
      <c r="J6" s="108"/>
      <c r="K6" s="108"/>
      <c r="L6" s="6"/>
    </row>
    <row r="7" spans="1:12" ht="12" customHeight="1" x14ac:dyDescent="0.2">
      <c r="A7" s="6"/>
      <c r="B7" s="87" t="s">
        <v>14</v>
      </c>
      <c r="C7" s="89"/>
      <c r="D7" s="10"/>
      <c r="E7" s="87" t="s">
        <v>17</v>
      </c>
      <c r="F7" s="88"/>
      <c r="G7" s="11"/>
      <c r="H7" s="11"/>
      <c r="I7" s="12"/>
      <c r="J7" s="78" t="s">
        <v>20</v>
      </c>
      <c r="K7" s="79"/>
      <c r="L7" s="6"/>
    </row>
    <row r="8" spans="1:12" s="16" customFormat="1" ht="24" customHeight="1" x14ac:dyDescent="0.15">
      <c r="A8" s="15"/>
      <c r="B8" s="109" t="s">
        <v>48</v>
      </c>
      <c r="C8" s="110"/>
      <c r="D8" s="111"/>
      <c r="E8" s="76" t="s">
        <v>52</v>
      </c>
      <c r="F8" s="76"/>
      <c r="G8" s="76"/>
      <c r="H8" s="76"/>
      <c r="I8" s="76"/>
      <c r="J8" s="80" t="s">
        <v>67</v>
      </c>
      <c r="K8" s="80"/>
      <c r="L8" s="15"/>
    </row>
    <row r="9" spans="1:12" ht="11.25" customHeight="1" x14ac:dyDescent="0.2">
      <c r="A9" s="6"/>
      <c r="B9" s="87" t="s">
        <v>19</v>
      </c>
      <c r="C9" s="89"/>
      <c r="D9" s="17"/>
      <c r="E9" s="87" t="s">
        <v>22</v>
      </c>
      <c r="F9" s="88"/>
      <c r="G9" s="88"/>
      <c r="H9" s="18"/>
      <c r="I9" s="17"/>
      <c r="J9" s="78" t="s">
        <v>21</v>
      </c>
      <c r="K9" s="79"/>
      <c r="L9" s="6"/>
    </row>
    <row r="10" spans="1:12" ht="12.75" customHeight="1" x14ac:dyDescent="0.2">
      <c r="A10" s="6"/>
      <c r="B10" s="90" t="s">
        <v>68</v>
      </c>
      <c r="C10" s="91"/>
      <c r="D10" s="92"/>
      <c r="E10" s="77" t="s">
        <v>47</v>
      </c>
      <c r="F10" s="77"/>
      <c r="G10" s="77"/>
      <c r="H10" s="77"/>
      <c r="I10" s="77"/>
      <c r="J10" s="80" t="s">
        <v>54</v>
      </c>
      <c r="K10" s="80"/>
      <c r="L10" s="6"/>
    </row>
    <row r="11" spans="1:12" ht="12.75" customHeight="1" x14ac:dyDescent="0.25">
      <c r="A11" s="6"/>
      <c r="B11" s="77" t="s">
        <v>49</v>
      </c>
      <c r="C11" s="77"/>
      <c r="D11" s="77"/>
      <c r="E11" s="81"/>
      <c r="F11" s="81"/>
      <c r="G11" s="81"/>
      <c r="H11" s="81"/>
      <c r="I11" s="81"/>
      <c r="J11" s="14" t="s">
        <v>24</v>
      </c>
      <c r="K11" s="19" t="s">
        <v>53</v>
      </c>
      <c r="L11" s="7"/>
    </row>
    <row r="12" spans="1:12" ht="12.75" customHeight="1" x14ac:dyDescent="0.2">
      <c r="A12" s="6"/>
      <c r="B12" s="77" t="s">
        <v>50</v>
      </c>
      <c r="C12" s="77"/>
      <c r="D12" s="77"/>
      <c r="E12" s="89" t="s">
        <v>23</v>
      </c>
      <c r="F12" s="88"/>
      <c r="G12" s="88"/>
      <c r="H12" s="13"/>
      <c r="I12" s="10"/>
      <c r="J12" s="78" t="s">
        <v>25</v>
      </c>
      <c r="K12" s="79"/>
      <c r="L12" s="6"/>
    </row>
    <row r="13" spans="1:12" ht="12.75" customHeight="1" x14ac:dyDescent="0.2">
      <c r="A13" s="6"/>
      <c r="B13" s="120" t="s">
        <v>27</v>
      </c>
      <c r="C13" s="121"/>
      <c r="D13" s="35" t="s">
        <v>51</v>
      </c>
      <c r="E13" s="119" t="s">
        <v>47</v>
      </c>
      <c r="F13" s="119"/>
      <c r="G13" s="119"/>
      <c r="H13" s="119"/>
      <c r="I13" s="119"/>
      <c r="J13" s="117">
        <v>43783</v>
      </c>
      <c r="K13" s="118"/>
      <c r="L13" s="6"/>
    </row>
    <row r="14" spans="1:12" ht="14.1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s="1" customFormat="1" ht="12" customHeight="1" x14ac:dyDescent="0.2">
      <c r="A15" s="20"/>
      <c r="B15" s="26" t="s">
        <v>0</v>
      </c>
      <c r="C15" s="116" t="s">
        <v>2</v>
      </c>
      <c r="D15" s="122"/>
      <c r="E15" s="27" t="s">
        <v>3</v>
      </c>
      <c r="F15" s="27" t="s">
        <v>26</v>
      </c>
      <c r="G15" s="116" t="s">
        <v>5</v>
      </c>
      <c r="H15" s="116"/>
      <c r="I15" s="116" t="s">
        <v>6</v>
      </c>
      <c r="J15" s="116"/>
      <c r="K15" s="33" t="s">
        <v>7</v>
      </c>
      <c r="L15" s="20"/>
    </row>
    <row r="16" spans="1:12" s="1" customFormat="1" ht="12" customHeight="1" x14ac:dyDescent="0.2">
      <c r="A16" s="20"/>
      <c r="B16" s="28" t="s">
        <v>1</v>
      </c>
      <c r="C16" s="112"/>
      <c r="D16" s="113"/>
      <c r="E16" s="29"/>
      <c r="F16" s="29"/>
      <c r="G16" s="29" t="s">
        <v>8</v>
      </c>
      <c r="H16" s="29" t="s">
        <v>9</v>
      </c>
      <c r="I16" s="29" t="s">
        <v>8</v>
      </c>
      <c r="J16" s="29" t="s">
        <v>9</v>
      </c>
      <c r="K16" s="34" t="s">
        <v>9</v>
      </c>
      <c r="L16" s="20"/>
    </row>
    <row r="17" spans="1:12" s="2" customFormat="1" ht="14.1" customHeight="1" x14ac:dyDescent="0.2">
      <c r="A17" s="21"/>
      <c r="B17" s="23"/>
      <c r="C17" s="114" t="s">
        <v>98</v>
      </c>
      <c r="D17" s="115"/>
      <c r="E17" s="24"/>
      <c r="F17" s="24"/>
      <c r="G17" s="25"/>
      <c r="H17" s="25"/>
      <c r="I17" s="25"/>
      <c r="J17" s="25"/>
      <c r="K17" s="25"/>
      <c r="L17" s="21"/>
    </row>
    <row r="18" spans="1:12" s="39" customFormat="1" ht="12" customHeight="1" x14ac:dyDescent="0.2">
      <c r="A18" s="22"/>
      <c r="B18" s="36" t="s">
        <v>69</v>
      </c>
      <c r="C18" s="70" t="s">
        <v>55</v>
      </c>
      <c r="D18" s="71"/>
      <c r="E18" s="37">
        <v>1</v>
      </c>
      <c r="F18" s="37" t="s">
        <v>4</v>
      </c>
      <c r="G18" s="30">
        <v>0</v>
      </c>
      <c r="H18" s="30">
        <f>E18*G18</f>
        <v>0</v>
      </c>
      <c r="I18" s="30">
        <v>0</v>
      </c>
      <c r="J18" s="30">
        <f>E18*I18</f>
        <v>0</v>
      </c>
      <c r="K18" s="43">
        <f>H18+J18</f>
        <v>0</v>
      </c>
      <c r="L18" s="22"/>
    </row>
    <row r="19" spans="1:12" s="39" customFormat="1" ht="12" customHeight="1" x14ac:dyDescent="0.2">
      <c r="A19" s="22"/>
      <c r="B19" s="40"/>
      <c r="C19" s="72" t="s">
        <v>70</v>
      </c>
      <c r="D19" s="73"/>
      <c r="E19" s="41"/>
      <c r="F19" s="41"/>
      <c r="G19" s="31"/>
      <c r="H19" s="32"/>
      <c r="I19" s="31"/>
      <c r="J19" s="32"/>
      <c r="K19" s="42"/>
      <c r="L19" s="22"/>
    </row>
    <row r="20" spans="1:12" s="39" customFormat="1" ht="12" customHeight="1" x14ac:dyDescent="0.2">
      <c r="A20" s="22"/>
      <c r="B20" s="36" t="s">
        <v>71</v>
      </c>
      <c r="C20" s="70" t="s">
        <v>55</v>
      </c>
      <c r="D20" s="71"/>
      <c r="E20" s="37">
        <v>1</v>
      </c>
      <c r="F20" s="37" t="s">
        <v>4</v>
      </c>
      <c r="G20" s="30">
        <v>0</v>
      </c>
      <c r="H20" s="30">
        <f>E20*G20</f>
        <v>0</v>
      </c>
      <c r="I20" s="30">
        <v>0</v>
      </c>
      <c r="J20" s="30">
        <f>E20*I20</f>
        <v>0</v>
      </c>
      <c r="K20" s="43">
        <f>H20+J20</f>
        <v>0</v>
      </c>
      <c r="L20" s="22"/>
    </row>
    <row r="21" spans="1:12" s="39" customFormat="1" ht="12" customHeight="1" x14ac:dyDescent="0.2">
      <c r="A21" s="22"/>
      <c r="B21" s="40"/>
      <c r="C21" s="72" t="s">
        <v>72</v>
      </c>
      <c r="D21" s="73"/>
      <c r="E21" s="41"/>
      <c r="F21" s="41"/>
      <c r="G21" s="31"/>
      <c r="H21" s="32"/>
      <c r="I21" s="31"/>
      <c r="J21" s="32"/>
      <c r="K21" s="42"/>
      <c r="L21" s="22"/>
    </row>
    <row r="22" spans="1:12" s="39" customFormat="1" ht="12" customHeight="1" x14ac:dyDescent="0.2">
      <c r="A22" s="22"/>
      <c r="B22" s="36" t="s">
        <v>30</v>
      </c>
      <c r="C22" s="70" t="s">
        <v>73</v>
      </c>
      <c r="D22" s="71"/>
      <c r="E22" s="37">
        <v>6</v>
      </c>
      <c r="F22" s="37" t="s">
        <v>4</v>
      </c>
      <c r="G22" s="30">
        <v>0</v>
      </c>
      <c r="H22" s="30">
        <f>E22*G22</f>
        <v>0</v>
      </c>
      <c r="I22" s="30">
        <v>0</v>
      </c>
      <c r="J22" s="30">
        <f>E22*I22</f>
        <v>0</v>
      </c>
      <c r="K22" s="43">
        <f>H22+J22</f>
        <v>0</v>
      </c>
      <c r="L22" s="22"/>
    </row>
    <row r="23" spans="1:12" s="39" customFormat="1" ht="12" customHeight="1" x14ac:dyDescent="0.2">
      <c r="A23" s="22"/>
      <c r="B23" s="40"/>
      <c r="C23" s="74" t="s">
        <v>74</v>
      </c>
      <c r="D23" s="75"/>
      <c r="E23" s="41"/>
      <c r="F23" s="41"/>
      <c r="G23" s="31"/>
      <c r="H23" s="32"/>
      <c r="I23" s="31"/>
      <c r="J23" s="32"/>
      <c r="K23" s="42"/>
      <c r="L23" s="22"/>
    </row>
    <row r="24" spans="1:12" s="39" customFormat="1" ht="12" customHeight="1" x14ac:dyDescent="0.2">
      <c r="A24" s="22"/>
      <c r="B24" s="36" t="s">
        <v>90</v>
      </c>
      <c r="C24" s="70" t="s">
        <v>91</v>
      </c>
      <c r="D24" s="71"/>
      <c r="E24" s="37">
        <v>3</v>
      </c>
      <c r="F24" s="37" t="s">
        <v>4</v>
      </c>
      <c r="G24" s="30">
        <v>0</v>
      </c>
      <c r="H24" s="30">
        <f>E24*G24</f>
        <v>0</v>
      </c>
      <c r="I24" s="30">
        <v>0</v>
      </c>
      <c r="J24" s="30">
        <f>E24*I24</f>
        <v>0</v>
      </c>
      <c r="K24" s="43">
        <f>H24+J24</f>
        <v>0</v>
      </c>
      <c r="L24" s="22"/>
    </row>
    <row r="25" spans="1:12" s="39" customFormat="1" ht="12" customHeight="1" x14ac:dyDescent="0.2">
      <c r="A25" s="22"/>
      <c r="B25" s="40"/>
      <c r="C25" s="74" t="s">
        <v>74</v>
      </c>
      <c r="D25" s="75"/>
      <c r="E25" s="41"/>
      <c r="F25" s="41"/>
      <c r="G25" s="31"/>
      <c r="H25" s="32"/>
      <c r="I25" s="31"/>
      <c r="J25" s="32"/>
      <c r="K25" s="42"/>
      <c r="L25" s="22"/>
    </row>
    <row r="26" spans="1:12" s="39" customFormat="1" ht="12" customHeight="1" x14ac:dyDescent="0.2">
      <c r="A26" s="22"/>
      <c r="B26" s="36" t="s">
        <v>99</v>
      </c>
      <c r="C26" s="70" t="s">
        <v>56</v>
      </c>
      <c r="D26" s="71"/>
      <c r="E26" s="37">
        <v>3</v>
      </c>
      <c r="F26" s="37" t="s">
        <v>4</v>
      </c>
      <c r="G26" s="30">
        <v>0</v>
      </c>
      <c r="H26" s="30">
        <f>E26*G26</f>
        <v>0</v>
      </c>
      <c r="I26" s="30">
        <v>0</v>
      </c>
      <c r="J26" s="30">
        <f>E26*I26</f>
        <v>0</v>
      </c>
      <c r="K26" s="43">
        <f>H26+J26</f>
        <v>0</v>
      </c>
      <c r="L26" s="22"/>
    </row>
    <row r="27" spans="1:12" s="39" customFormat="1" ht="12" customHeight="1" x14ac:dyDescent="0.2">
      <c r="A27" s="22"/>
      <c r="B27" s="40"/>
      <c r="C27" s="72"/>
      <c r="D27" s="73"/>
      <c r="E27" s="41"/>
      <c r="F27" s="41"/>
      <c r="G27" s="31"/>
      <c r="H27" s="32"/>
      <c r="I27" s="31"/>
      <c r="J27" s="32"/>
      <c r="K27" s="42"/>
      <c r="L27" s="44"/>
    </row>
    <row r="28" spans="1:12" s="39" customFormat="1" ht="12" customHeight="1" x14ac:dyDescent="0.2">
      <c r="A28" s="22"/>
      <c r="B28" s="36" t="s">
        <v>31</v>
      </c>
      <c r="C28" s="70" t="s">
        <v>100</v>
      </c>
      <c r="D28" s="71"/>
      <c r="E28" s="37">
        <v>20</v>
      </c>
      <c r="F28" s="37" t="s">
        <v>4</v>
      </c>
      <c r="G28" s="30">
        <v>0</v>
      </c>
      <c r="H28" s="30">
        <f>E28*G28</f>
        <v>0</v>
      </c>
      <c r="I28" s="30">
        <v>0</v>
      </c>
      <c r="J28" s="30">
        <f>E28*I28</f>
        <v>0</v>
      </c>
      <c r="K28" s="43">
        <f>H28+J28</f>
        <v>0</v>
      </c>
      <c r="L28" s="22"/>
    </row>
    <row r="29" spans="1:12" s="39" customFormat="1" ht="21" customHeight="1" x14ac:dyDescent="0.2">
      <c r="A29" s="22"/>
      <c r="B29" s="40"/>
      <c r="C29" s="74" t="s">
        <v>101</v>
      </c>
      <c r="D29" s="75"/>
      <c r="E29" s="41"/>
      <c r="F29" s="41"/>
      <c r="G29" s="31"/>
      <c r="H29" s="32"/>
      <c r="I29" s="31"/>
      <c r="J29" s="32"/>
      <c r="K29" s="42"/>
      <c r="L29" s="44"/>
    </row>
    <row r="30" spans="1:12" s="39" customFormat="1" ht="12" customHeight="1" x14ac:dyDescent="0.2">
      <c r="A30" s="22"/>
      <c r="B30" s="36" t="s">
        <v>32</v>
      </c>
      <c r="C30" s="70" t="s">
        <v>102</v>
      </c>
      <c r="D30" s="71"/>
      <c r="E30" s="37">
        <v>80</v>
      </c>
      <c r="F30" s="37" t="s">
        <v>33</v>
      </c>
      <c r="G30" s="30">
        <v>0</v>
      </c>
      <c r="H30" s="30">
        <f>E30*G30</f>
        <v>0</v>
      </c>
      <c r="I30" s="30">
        <v>0</v>
      </c>
      <c r="J30" s="30">
        <f>E30*I30</f>
        <v>0</v>
      </c>
      <c r="K30" s="43">
        <f>H30+J30</f>
        <v>0</v>
      </c>
      <c r="L30" s="22"/>
    </row>
    <row r="31" spans="1:12" s="39" customFormat="1" ht="12" customHeight="1" x14ac:dyDescent="0.2">
      <c r="A31" s="22"/>
      <c r="B31" s="40"/>
      <c r="C31" s="74"/>
      <c r="D31" s="75"/>
      <c r="E31" s="41"/>
      <c r="F31" s="41"/>
      <c r="G31" s="31"/>
      <c r="H31" s="32"/>
      <c r="I31" s="31"/>
      <c r="J31" s="32"/>
      <c r="K31" s="42"/>
      <c r="L31" s="44"/>
    </row>
    <row r="32" spans="1:12" s="39" customFormat="1" ht="12" customHeight="1" x14ac:dyDescent="0.2">
      <c r="A32" s="22"/>
      <c r="B32" s="36" t="s">
        <v>75</v>
      </c>
      <c r="C32" s="70" t="s">
        <v>103</v>
      </c>
      <c r="D32" s="71"/>
      <c r="E32" s="37">
        <v>25</v>
      </c>
      <c r="F32" s="37" t="s">
        <v>33</v>
      </c>
      <c r="G32" s="30">
        <v>0</v>
      </c>
      <c r="H32" s="30">
        <f>E32*G32</f>
        <v>0</v>
      </c>
      <c r="I32" s="30">
        <v>0</v>
      </c>
      <c r="J32" s="30">
        <f>E32*I32</f>
        <v>0</v>
      </c>
      <c r="K32" s="43">
        <f>H32+J32</f>
        <v>0</v>
      </c>
      <c r="L32" s="22"/>
    </row>
    <row r="33" spans="1:12" s="39" customFormat="1" ht="12" customHeight="1" x14ac:dyDescent="0.2">
      <c r="A33" s="22"/>
      <c r="B33" s="40"/>
      <c r="C33" s="74"/>
      <c r="D33" s="75"/>
      <c r="E33" s="41"/>
      <c r="F33" s="41"/>
      <c r="G33" s="31"/>
      <c r="H33" s="32"/>
      <c r="I33" s="31"/>
      <c r="J33" s="32"/>
      <c r="K33" s="42"/>
      <c r="L33" s="44"/>
    </row>
    <row r="34" spans="1:12" s="39" customFormat="1" ht="12" customHeight="1" x14ac:dyDescent="0.2">
      <c r="A34" s="22"/>
      <c r="B34" s="36" t="s">
        <v>76</v>
      </c>
      <c r="C34" s="70" t="s">
        <v>104</v>
      </c>
      <c r="D34" s="71"/>
      <c r="E34" s="37">
        <v>4</v>
      </c>
      <c r="F34" s="37" t="s">
        <v>4</v>
      </c>
      <c r="G34" s="30">
        <v>0</v>
      </c>
      <c r="H34" s="30">
        <f>E34*G34</f>
        <v>0</v>
      </c>
      <c r="I34" s="30">
        <v>0</v>
      </c>
      <c r="J34" s="30">
        <f>E34*I34</f>
        <v>0</v>
      </c>
      <c r="K34" s="43">
        <f>H34+J34</f>
        <v>0</v>
      </c>
      <c r="L34" s="22"/>
    </row>
    <row r="35" spans="1:12" s="39" customFormat="1" ht="12" customHeight="1" x14ac:dyDescent="0.2">
      <c r="A35" s="22"/>
      <c r="B35" s="40"/>
      <c r="C35" s="74"/>
      <c r="D35" s="75"/>
      <c r="E35" s="41"/>
      <c r="F35" s="41"/>
      <c r="G35" s="31"/>
      <c r="H35" s="32"/>
      <c r="I35" s="31"/>
      <c r="J35" s="32"/>
      <c r="K35" s="42"/>
      <c r="L35" s="44"/>
    </row>
    <row r="36" spans="1:12" s="39" customFormat="1" ht="12" customHeight="1" x14ac:dyDescent="0.2">
      <c r="A36" s="22"/>
      <c r="B36" s="36" t="s">
        <v>77</v>
      </c>
      <c r="C36" s="70" t="s">
        <v>105</v>
      </c>
      <c r="D36" s="71"/>
      <c r="E36" s="37">
        <v>2</v>
      </c>
      <c r="F36" s="37" t="s">
        <v>4</v>
      </c>
      <c r="G36" s="30">
        <v>0</v>
      </c>
      <c r="H36" s="30">
        <f>E36*G36</f>
        <v>0</v>
      </c>
      <c r="I36" s="30">
        <v>0</v>
      </c>
      <c r="J36" s="30">
        <f>E36*I36</f>
        <v>0</v>
      </c>
      <c r="K36" s="43">
        <f>H36+J36</f>
        <v>0</v>
      </c>
      <c r="L36" s="22"/>
    </row>
    <row r="37" spans="1:12" s="39" customFormat="1" ht="12" customHeight="1" x14ac:dyDescent="0.2">
      <c r="A37" s="22"/>
      <c r="B37" s="40"/>
      <c r="C37" s="74"/>
      <c r="D37" s="75"/>
      <c r="E37" s="41"/>
      <c r="F37" s="41"/>
      <c r="G37" s="31"/>
      <c r="H37" s="32"/>
      <c r="I37" s="31"/>
      <c r="J37" s="32"/>
      <c r="K37" s="42"/>
      <c r="L37" s="44"/>
    </row>
    <row r="38" spans="1:12" s="39" customFormat="1" ht="12" customHeight="1" x14ac:dyDescent="0.2">
      <c r="A38" s="22"/>
      <c r="B38" s="36" t="s">
        <v>79</v>
      </c>
      <c r="C38" s="70" t="s">
        <v>106</v>
      </c>
      <c r="D38" s="71"/>
      <c r="E38" s="37">
        <v>22</v>
      </c>
      <c r="F38" s="37" t="s">
        <v>107</v>
      </c>
      <c r="G38" s="30">
        <v>0</v>
      </c>
      <c r="H38" s="30">
        <f>E38*G38</f>
        <v>0</v>
      </c>
      <c r="I38" s="30">
        <v>0</v>
      </c>
      <c r="J38" s="30">
        <f>E38*I38</f>
        <v>0</v>
      </c>
      <c r="K38" s="43">
        <f>H38+J38</f>
        <v>0</v>
      </c>
      <c r="L38" s="22"/>
    </row>
    <row r="39" spans="1:12" s="39" customFormat="1" ht="12" customHeight="1" x14ac:dyDescent="0.2">
      <c r="A39" s="22"/>
      <c r="B39" s="40"/>
      <c r="C39" s="74" t="s">
        <v>108</v>
      </c>
      <c r="D39" s="75"/>
      <c r="E39" s="41"/>
      <c r="F39" s="41"/>
      <c r="G39" s="31"/>
      <c r="H39" s="32"/>
      <c r="I39" s="31"/>
      <c r="J39" s="32"/>
      <c r="K39" s="42"/>
      <c r="L39" s="44"/>
    </row>
    <row r="40" spans="1:12" s="39" customFormat="1" ht="12" customHeight="1" x14ac:dyDescent="0.2">
      <c r="A40" s="22"/>
      <c r="B40" s="36" t="s">
        <v>80</v>
      </c>
      <c r="C40" s="70" t="s">
        <v>109</v>
      </c>
      <c r="D40" s="71"/>
      <c r="E40" s="37">
        <v>6</v>
      </c>
      <c r="F40" s="37" t="s">
        <v>4</v>
      </c>
      <c r="G40" s="30">
        <v>0</v>
      </c>
      <c r="H40" s="30">
        <f>E40*G40</f>
        <v>0</v>
      </c>
      <c r="I40" s="30">
        <v>0</v>
      </c>
      <c r="J40" s="30">
        <f>E40*I40</f>
        <v>0</v>
      </c>
      <c r="K40" s="43">
        <f>H40+J40</f>
        <v>0</v>
      </c>
      <c r="L40" s="22"/>
    </row>
    <row r="41" spans="1:12" s="39" customFormat="1" ht="12" customHeight="1" x14ac:dyDescent="0.2">
      <c r="A41" s="22"/>
      <c r="B41" s="40"/>
      <c r="C41" s="74" t="s">
        <v>110</v>
      </c>
      <c r="D41" s="75"/>
      <c r="E41" s="41"/>
      <c r="F41" s="41"/>
      <c r="G41" s="31"/>
      <c r="H41" s="32"/>
      <c r="I41" s="31"/>
      <c r="J41" s="32"/>
      <c r="K41" s="42"/>
      <c r="L41" s="44"/>
    </row>
    <row r="42" spans="1:12" s="39" customFormat="1" ht="14.1" customHeight="1" x14ac:dyDescent="0.2">
      <c r="A42" s="22"/>
      <c r="B42" s="36" t="s">
        <v>82</v>
      </c>
      <c r="C42" s="70" t="s">
        <v>57</v>
      </c>
      <c r="D42" s="71"/>
      <c r="E42" s="37">
        <v>34.4</v>
      </c>
      <c r="F42" s="37" t="s">
        <v>33</v>
      </c>
      <c r="G42" s="30">
        <v>0</v>
      </c>
      <c r="H42" s="30">
        <f>E42*G42</f>
        <v>0</v>
      </c>
      <c r="I42" s="30">
        <v>0</v>
      </c>
      <c r="J42" s="30">
        <f>E42*I42</f>
        <v>0</v>
      </c>
      <c r="K42" s="43">
        <f>H42+J42</f>
        <v>0</v>
      </c>
      <c r="L42" s="22"/>
    </row>
    <row r="43" spans="1:12" s="39" customFormat="1" ht="12" customHeight="1" x14ac:dyDescent="0.2">
      <c r="A43" s="22"/>
      <c r="B43" s="40"/>
      <c r="C43" s="72"/>
      <c r="D43" s="73"/>
      <c r="E43" s="41"/>
      <c r="F43" s="41"/>
      <c r="G43" s="31"/>
      <c r="H43" s="32"/>
      <c r="I43" s="31"/>
      <c r="J43" s="32"/>
      <c r="K43" s="42"/>
      <c r="L43" s="22"/>
    </row>
    <row r="44" spans="1:12" s="39" customFormat="1" ht="14.1" customHeight="1" x14ac:dyDescent="0.2">
      <c r="A44" s="22"/>
      <c r="B44" s="36" t="s">
        <v>84</v>
      </c>
      <c r="C44" s="70" t="s">
        <v>58</v>
      </c>
      <c r="D44" s="71"/>
      <c r="E44" s="37">
        <v>10.8</v>
      </c>
      <c r="F44" s="37" t="s">
        <v>33</v>
      </c>
      <c r="G44" s="30">
        <v>0</v>
      </c>
      <c r="H44" s="30">
        <f>E44*G44</f>
        <v>0</v>
      </c>
      <c r="I44" s="30">
        <v>0</v>
      </c>
      <c r="J44" s="30">
        <f>E44*I44</f>
        <v>0</v>
      </c>
      <c r="K44" s="43">
        <f>H44+J44</f>
        <v>0</v>
      </c>
      <c r="L44" s="22"/>
    </row>
    <row r="45" spans="1:12" s="39" customFormat="1" ht="12" customHeight="1" x14ac:dyDescent="0.2">
      <c r="A45" s="22"/>
      <c r="B45" s="40"/>
      <c r="C45" s="72"/>
      <c r="D45" s="73"/>
      <c r="E45" s="41"/>
      <c r="F45" s="41"/>
      <c r="G45" s="31"/>
      <c r="H45" s="32"/>
      <c r="I45" s="31"/>
      <c r="J45" s="32"/>
      <c r="K45" s="42"/>
      <c r="L45" s="22"/>
    </row>
    <row r="46" spans="1:12" s="39" customFormat="1" ht="14.1" customHeight="1" x14ac:dyDescent="0.2">
      <c r="A46" s="22"/>
      <c r="B46" s="36" t="s">
        <v>85</v>
      </c>
      <c r="C46" s="70" t="s">
        <v>59</v>
      </c>
      <c r="D46" s="71"/>
      <c r="E46" s="37">
        <v>49.4</v>
      </c>
      <c r="F46" s="37" t="s">
        <v>33</v>
      </c>
      <c r="G46" s="30">
        <v>0</v>
      </c>
      <c r="H46" s="30">
        <f>E46*G46</f>
        <v>0</v>
      </c>
      <c r="I46" s="30">
        <v>0</v>
      </c>
      <c r="J46" s="30">
        <f>E46*I46</f>
        <v>0</v>
      </c>
      <c r="K46" s="43">
        <f>H46+J46</f>
        <v>0</v>
      </c>
      <c r="L46" s="22"/>
    </row>
    <row r="47" spans="1:12" s="39" customFormat="1" ht="12" customHeight="1" x14ac:dyDescent="0.2">
      <c r="A47" s="22"/>
      <c r="B47" s="40"/>
      <c r="C47" s="72"/>
      <c r="D47" s="73"/>
      <c r="E47" s="41"/>
      <c r="F47" s="41"/>
      <c r="G47" s="31"/>
      <c r="H47" s="32"/>
      <c r="I47" s="31"/>
      <c r="J47" s="32"/>
      <c r="K47" s="42"/>
      <c r="L47" s="22"/>
    </row>
    <row r="48" spans="1:12" s="39" customFormat="1" ht="14.1" customHeight="1" x14ac:dyDescent="0.2">
      <c r="A48" s="22"/>
      <c r="B48" s="36" t="s">
        <v>87</v>
      </c>
      <c r="C48" s="70" t="s">
        <v>78</v>
      </c>
      <c r="D48" s="71"/>
      <c r="E48" s="37">
        <v>28.2</v>
      </c>
      <c r="F48" s="37" t="s">
        <v>33</v>
      </c>
      <c r="G48" s="30">
        <v>0</v>
      </c>
      <c r="H48" s="30">
        <f>E48*G48</f>
        <v>0</v>
      </c>
      <c r="I48" s="30">
        <v>0</v>
      </c>
      <c r="J48" s="30">
        <f>E48*I48</f>
        <v>0</v>
      </c>
      <c r="K48" s="43">
        <f>H48+J48</f>
        <v>0</v>
      </c>
      <c r="L48" s="22"/>
    </row>
    <row r="49" spans="1:12" s="39" customFormat="1" ht="12" customHeight="1" x14ac:dyDescent="0.2">
      <c r="A49" s="22"/>
      <c r="B49" s="40"/>
      <c r="C49" s="72"/>
      <c r="D49" s="73"/>
      <c r="E49" s="41"/>
      <c r="F49" s="41"/>
      <c r="G49" s="31"/>
      <c r="H49" s="32"/>
      <c r="I49" s="31"/>
      <c r="J49" s="32"/>
      <c r="K49" s="42"/>
      <c r="L49" s="22"/>
    </row>
    <row r="50" spans="1:12" s="39" customFormat="1" ht="14.1" customHeight="1" x14ac:dyDescent="0.2">
      <c r="A50" s="22"/>
      <c r="B50" s="36" t="s">
        <v>88</v>
      </c>
      <c r="C50" s="70" t="s">
        <v>60</v>
      </c>
      <c r="D50" s="71"/>
      <c r="E50" s="37">
        <v>15.5</v>
      </c>
      <c r="F50" s="37" t="s">
        <v>33</v>
      </c>
      <c r="G50" s="30">
        <v>0</v>
      </c>
      <c r="H50" s="30">
        <f>E50*G50</f>
        <v>0</v>
      </c>
      <c r="I50" s="30">
        <v>0</v>
      </c>
      <c r="J50" s="30">
        <f>E50*I50</f>
        <v>0</v>
      </c>
      <c r="K50" s="43">
        <f>H50+J50</f>
        <v>0</v>
      </c>
      <c r="L50" s="22"/>
    </row>
    <row r="51" spans="1:12" s="39" customFormat="1" ht="12" customHeight="1" x14ac:dyDescent="0.2">
      <c r="A51" s="22"/>
      <c r="B51" s="40"/>
      <c r="C51" s="72"/>
      <c r="D51" s="73"/>
      <c r="E51" s="41"/>
      <c r="F51" s="41"/>
      <c r="G51" s="31"/>
      <c r="H51" s="32"/>
      <c r="I51" s="31"/>
      <c r="J51" s="32"/>
      <c r="K51" s="42"/>
      <c r="L51" s="22"/>
    </row>
    <row r="52" spans="1:12" s="39" customFormat="1" ht="14.1" customHeight="1" x14ac:dyDescent="0.2">
      <c r="A52" s="22"/>
      <c r="B52" s="36" t="s">
        <v>89</v>
      </c>
      <c r="C52" s="70" t="s">
        <v>81</v>
      </c>
      <c r="D52" s="71"/>
      <c r="E52" s="37">
        <v>19.7</v>
      </c>
      <c r="F52" s="37" t="s">
        <v>33</v>
      </c>
      <c r="G52" s="30">
        <v>0</v>
      </c>
      <c r="H52" s="30">
        <f>E52*G52</f>
        <v>0</v>
      </c>
      <c r="I52" s="30">
        <v>0</v>
      </c>
      <c r="J52" s="30">
        <f>E52*I52</f>
        <v>0</v>
      </c>
      <c r="K52" s="43">
        <f>H52+J52</f>
        <v>0</v>
      </c>
      <c r="L52" s="22"/>
    </row>
    <row r="53" spans="1:12" s="39" customFormat="1" ht="12" customHeight="1" x14ac:dyDescent="0.2">
      <c r="A53" s="22"/>
      <c r="B53" s="40"/>
      <c r="C53" s="72"/>
      <c r="D53" s="73"/>
      <c r="E53" s="41"/>
      <c r="F53" s="41"/>
      <c r="G53" s="31"/>
      <c r="H53" s="32"/>
      <c r="I53" s="31"/>
      <c r="J53" s="32"/>
      <c r="K53" s="42"/>
      <c r="L53" s="22"/>
    </row>
    <row r="54" spans="1:12" s="39" customFormat="1" ht="14.1" customHeight="1" x14ac:dyDescent="0.2">
      <c r="A54" s="22"/>
      <c r="B54" s="36" t="s">
        <v>111</v>
      </c>
      <c r="C54" s="70" t="s">
        <v>83</v>
      </c>
      <c r="D54" s="71"/>
      <c r="E54" s="37">
        <v>28.2</v>
      </c>
      <c r="F54" s="37" t="s">
        <v>33</v>
      </c>
      <c r="G54" s="30">
        <v>0</v>
      </c>
      <c r="H54" s="30">
        <f>E54*G54</f>
        <v>0</v>
      </c>
      <c r="I54" s="30">
        <v>0</v>
      </c>
      <c r="J54" s="30">
        <f>E54*I54</f>
        <v>0</v>
      </c>
      <c r="K54" s="43">
        <f>H54+J54</f>
        <v>0</v>
      </c>
      <c r="L54" s="22"/>
    </row>
    <row r="55" spans="1:12" s="39" customFormat="1" ht="12" customHeight="1" x14ac:dyDescent="0.2">
      <c r="A55" s="22"/>
      <c r="B55" s="40"/>
      <c r="C55" s="72"/>
      <c r="D55" s="73"/>
      <c r="E55" s="41"/>
      <c r="F55" s="41"/>
      <c r="G55" s="31"/>
      <c r="H55" s="32"/>
      <c r="I55" s="31"/>
      <c r="J55" s="32"/>
      <c r="K55" s="42"/>
      <c r="L55" s="22"/>
    </row>
    <row r="56" spans="1:12" s="39" customFormat="1" ht="14.1" customHeight="1" x14ac:dyDescent="0.2">
      <c r="A56" s="22"/>
      <c r="B56" s="36" t="s">
        <v>112</v>
      </c>
      <c r="C56" s="70" t="s">
        <v>61</v>
      </c>
      <c r="D56" s="71"/>
      <c r="E56" s="37">
        <v>5</v>
      </c>
      <c r="F56" s="37" t="s">
        <v>4</v>
      </c>
      <c r="G56" s="30">
        <v>0</v>
      </c>
      <c r="H56" s="30">
        <f>E56*G56</f>
        <v>0</v>
      </c>
      <c r="I56" s="30">
        <v>0</v>
      </c>
      <c r="J56" s="30">
        <f>E56*I56</f>
        <v>0</v>
      </c>
      <c r="K56" s="43">
        <f>H56+J56</f>
        <v>0</v>
      </c>
      <c r="L56" s="22"/>
    </row>
    <row r="57" spans="1:12" s="39" customFormat="1" ht="12" customHeight="1" x14ac:dyDescent="0.2">
      <c r="A57" s="22"/>
      <c r="B57" s="40"/>
      <c r="C57" s="72"/>
      <c r="D57" s="73"/>
      <c r="E57" s="41"/>
      <c r="F57" s="41"/>
      <c r="G57" s="31"/>
      <c r="H57" s="32"/>
      <c r="I57" s="31"/>
      <c r="J57" s="32"/>
      <c r="K57" s="42"/>
      <c r="L57" s="22"/>
    </row>
    <row r="58" spans="1:12" s="39" customFormat="1" ht="14.1" customHeight="1" x14ac:dyDescent="0.2">
      <c r="A58" s="22"/>
      <c r="B58" s="36" t="s">
        <v>113</v>
      </c>
      <c r="C58" s="70" t="s">
        <v>86</v>
      </c>
      <c r="D58" s="71"/>
      <c r="E58" s="37">
        <v>1</v>
      </c>
      <c r="F58" s="37" t="s">
        <v>4</v>
      </c>
      <c r="G58" s="30">
        <v>0</v>
      </c>
      <c r="H58" s="30">
        <f>E58*G58</f>
        <v>0</v>
      </c>
      <c r="I58" s="30">
        <v>0</v>
      </c>
      <c r="J58" s="30">
        <f>E58*I58</f>
        <v>0</v>
      </c>
      <c r="K58" s="43">
        <f>H58+J58</f>
        <v>0</v>
      </c>
      <c r="L58" s="22"/>
    </row>
    <row r="59" spans="1:12" s="39" customFormat="1" ht="12" customHeight="1" x14ac:dyDescent="0.2">
      <c r="A59" s="22"/>
      <c r="B59" s="40"/>
      <c r="C59" s="72"/>
      <c r="D59" s="73"/>
      <c r="E59" s="41"/>
      <c r="F59" s="41"/>
      <c r="G59" s="31"/>
      <c r="H59" s="32"/>
      <c r="I59" s="31"/>
      <c r="J59" s="32"/>
      <c r="K59" s="42"/>
      <c r="L59" s="22"/>
    </row>
    <row r="60" spans="1:12" s="39" customFormat="1" ht="14.1" customHeight="1" x14ac:dyDescent="0.2">
      <c r="A60" s="22"/>
      <c r="B60" s="36" t="s">
        <v>114</v>
      </c>
      <c r="C60" s="70" t="s">
        <v>62</v>
      </c>
      <c r="D60" s="71"/>
      <c r="E60" s="37">
        <v>18</v>
      </c>
      <c r="F60" s="37" t="s">
        <v>43</v>
      </c>
      <c r="G60" s="30">
        <v>0</v>
      </c>
      <c r="H60" s="30">
        <f>E60*G60</f>
        <v>0</v>
      </c>
      <c r="I60" s="30">
        <v>0</v>
      </c>
      <c r="J60" s="30">
        <f>E60*I60</f>
        <v>0</v>
      </c>
      <c r="K60" s="43">
        <f>H60+J60</f>
        <v>0</v>
      </c>
      <c r="L60" s="22"/>
    </row>
    <row r="61" spans="1:12" s="39" customFormat="1" ht="12" customHeight="1" x14ac:dyDescent="0.2">
      <c r="A61" s="22"/>
      <c r="B61" s="40"/>
      <c r="C61" s="72"/>
      <c r="D61" s="73"/>
      <c r="E61" s="41"/>
      <c r="F61" s="41"/>
      <c r="G61" s="31"/>
      <c r="H61" s="32"/>
      <c r="I61" s="31"/>
      <c r="J61" s="32"/>
      <c r="K61" s="42"/>
      <c r="L61" s="22"/>
    </row>
    <row r="62" spans="1:12" s="39" customFormat="1" ht="14.1" customHeight="1" x14ac:dyDescent="0.2">
      <c r="A62" s="22"/>
      <c r="B62" s="36" t="s">
        <v>115</v>
      </c>
      <c r="C62" s="70" t="s">
        <v>44</v>
      </c>
      <c r="D62" s="71"/>
      <c r="E62" s="37">
        <v>1</v>
      </c>
      <c r="F62" s="37" t="s">
        <v>35</v>
      </c>
      <c r="G62" s="30">
        <v>0</v>
      </c>
      <c r="H62" s="30">
        <f>E62*G62</f>
        <v>0</v>
      </c>
      <c r="I62" s="30">
        <v>0</v>
      </c>
      <c r="J62" s="30">
        <f>E62*I62</f>
        <v>0</v>
      </c>
      <c r="K62" s="43">
        <f>H62+J62</f>
        <v>0</v>
      </c>
      <c r="L62" s="22"/>
    </row>
    <row r="63" spans="1:12" s="39" customFormat="1" ht="12" customHeight="1" x14ac:dyDescent="0.2">
      <c r="A63" s="22"/>
      <c r="B63" s="40"/>
      <c r="C63" s="72"/>
      <c r="D63" s="73"/>
      <c r="E63" s="41"/>
      <c r="F63" s="41"/>
      <c r="G63" s="31"/>
      <c r="H63" s="32"/>
      <c r="I63" s="31"/>
      <c r="J63" s="32"/>
      <c r="K63" s="42"/>
      <c r="L63" s="22"/>
    </row>
    <row r="64" spans="1:12" s="39" customFormat="1" ht="14.1" customHeight="1" x14ac:dyDescent="0.2">
      <c r="A64" s="22"/>
      <c r="B64" s="36" t="s">
        <v>116</v>
      </c>
      <c r="C64" s="70" t="s">
        <v>63</v>
      </c>
      <c r="D64" s="71"/>
      <c r="E64" s="37">
        <v>4</v>
      </c>
      <c r="F64" s="37" t="s">
        <v>4</v>
      </c>
      <c r="G64" s="30">
        <v>0</v>
      </c>
      <c r="H64" s="30">
        <f>E64*G64</f>
        <v>0</v>
      </c>
      <c r="I64" s="30">
        <v>0</v>
      </c>
      <c r="J64" s="30">
        <f>E64*I64</f>
        <v>0</v>
      </c>
      <c r="K64" s="43">
        <f>H64+J64</f>
        <v>0</v>
      </c>
      <c r="L64" s="22"/>
    </row>
    <row r="65" spans="1:12" s="39" customFormat="1" ht="12" customHeight="1" x14ac:dyDescent="0.2">
      <c r="A65" s="22"/>
      <c r="B65" s="40"/>
      <c r="C65" s="72"/>
      <c r="D65" s="73"/>
      <c r="E65" s="41"/>
      <c r="F65" s="41"/>
      <c r="G65" s="31"/>
      <c r="H65" s="32"/>
      <c r="I65" s="31"/>
      <c r="J65" s="32"/>
      <c r="K65" s="42"/>
      <c r="L65" s="22"/>
    </row>
    <row r="66" spans="1:12" s="39" customFormat="1" ht="14.1" customHeight="1" x14ac:dyDescent="0.2">
      <c r="A66" s="22"/>
      <c r="B66" s="36" t="s">
        <v>125</v>
      </c>
      <c r="C66" s="70" t="s">
        <v>126</v>
      </c>
      <c r="D66" s="71"/>
      <c r="E66" s="37">
        <v>4</v>
      </c>
      <c r="F66" s="37" t="s">
        <v>4</v>
      </c>
      <c r="G66" s="30">
        <v>0</v>
      </c>
      <c r="H66" s="30">
        <f>E66*G66</f>
        <v>0</v>
      </c>
      <c r="I66" s="30">
        <v>0</v>
      </c>
      <c r="J66" s="30">
        <f>E66*I66</f>
        <v>0</v>
      </c>
      <c r="K66" s="43">
        <f>H66+J66</f>
        <v>0</v>
      </c>
      <c r="L66" s="22"/>
    </row>
    <row r="67" spans="1:12" s="39" customFormat="1" ht="12" customHeight="1" x14ac:dyDescent="0.2">
      <c r="A67" s="22"/>
      <c r="B67" s="40"/>
      <c r="C67" s="72"/>
      <c r="D67" s="73"/>
      <c r="E67" s="41"/>
      <c r="F67" s="41"/>
      <c r="G67" s="31"/>
      <c r="H67" s="32"/>
      <c r="I67" s="31"/>
      <c r="J67" s="32"/>
      <c r="K67" s="42"/>
      <c r="L67" s="22"/>
    </row>
    <row r="68" spans="1:12" s="39" customFormat="1" ht="12" customHeight="1" x14ac:dyDescent="0.2">
      <c r="A68" s="22"/>
      <c r="B68" s="45"/>
      <c r="C68" s="68" t="s">
        <v>10</v>
      </c>
      <c r="D68" s="69"/>
      <c r="E68" s="46"/>
      <c r="F68" s="46"/>
      <c r="G68" s="47"/>
      <c r="H68" s="48">
        <f>SUM(H18:H67)</f>
        <v>0</v>
      </c>
      <c r="I68" s="48"/>
      <c r="J68" s="48">
        <f>SUM(J18:J67)</f>
        <v>0</v>
      </c>
      <c r="K68" s="49">
        <f>SUM(K18:K67)</f>
        <v>0</v>
      </c>
      <c r="L68" s="22"/>
    </row>
    <row r="69" spans="1:12" s="39" customFormat="1" ht="12" customHeight="1" x14ac:dyDescent="0.2">
      <c r="A69" s="22"/>
      <c r="B69" s="50"/>
      <c r="C69" s="51"/>
      <c r="D69" s="52"/>
      <c r="E69" s="53"/>
      <c r="F69" s="53"/>
      <c r="G69" s="54"/>
      <c r="H69" s="55"/>
      <c r="I69" s="55"/>
      <c r="J69" s="55"/>
      <c r="K69" s="56"/>
      <c r="L69" s="22"/>
    </row>
    <row r="70" spans="1:12" s="39" customFormat="1" ht="12" customHeight="1" x14ac:dyDescent="0.2">
      <c r="A70" s="22"/>
      <c r="B70" s="23"/>
      <c r="C70" s="66" t="s">
        <v>64</v>
      </c>
      <c r="D70" s="67"/>
      <c r="E70" s="57"/>
      <c r="F70" s="57"/>
      <c r="G70" s="58"/>
      <c r="H70" s="58"/>
      <c r="I70" s="58"/>
      <c r="J70" s="58"/>
      <c r="K70" s="58"/>
      <c r="L70" s="22"/>
    </row>
    <row r="71" spans="1:12" s="39" customFormat="1" ht="12" customHeight="1" x14ac:dyDescent="0.2">
      <c r="A71" s="22"/>
      <c r="B71" s="36" t="s">
        <v>34</v>
      </c>
      <c r="C71" s="70" t="s">
        <v>38</v>
      </c>
      <c r="D71" s="71"/>
      <c r="E71" s="37">
        <v>1</v>
      </c>
      <c r="F71" s="37" t="s">
        <v>35</v>
      </c>
      <c r="G71" s="30">
        <v>0</v>
      </c>
      <c r="H71" s="30">
        <f>E71*G71</f>
        <v>0</v>
      </c>
      <c r="I71" s="30">
        <v>0</v>
      </c>
      <c r="J71" s="30">
        <f>E71*I71</f>
        <v>0</v>
      </c>
      <c r="K71" s="38">
        <f>H71+J71</f>
        <v>0</v>
      </c>
      <c r="L71" s="22"/>
    </row>
    <row r="72" spans="1:12" s="39" customFormat="1" ht="12" customHeight="1" x14ac:dyDescent="0.2">
      <c r="A72" s="22"/>
      <c r="B72" s="40"/>
      <c r="C72" s="72"/>
      <c r="D72" s="73"/>
      <c r="E72" s="41"/>
      <c r="F72" s="41"/>
      <c r="G72" s="31"/>
      <c r="H72" s="32"/>
      <c r="I72" s="31"/>
      <c r="J72" s="32"/>
      <c r="K72" s="42"/>
      <c r="L72" s="22"/>
    </row>
    <row r="73" spans="1:12" s="39" customFormat="1" ht="12" customHeight="1" x14ac:dyDescent="0.2">
      <c r="A73" s="22"/>
      <c r="B73" s="36" t="s">
        <v>36</v>
      </c>
      <c r="C73" s="70" t="s">
        <v>39</v>
      </c>
      <c r="D73" s="71"/>
      <c r="E73" s="37">
        <v>1</v>
      </c>
      <c r="F73" s="37" t="s">
        <v>35</v>
      </c>
      <c r="G73" s="30">
        <v>0</v>
      </c>
      <c r="H73" s="30">
        <f>E73*G73</f>
        <v>0</v>
      </c>
      <c r="I73" s="30">
        <v>0</v>
      </c>
      <c r="J73" s="30">
        <f>E73*I73</f>
        <v>0</v>
      </c>
      <c r="K73" s="38">
        <f>H73+J73</f>
        <v>0</v>
      </c>
      <c r="L73" s="22"/>
    </row>
    <row r="74" spans="1:12" s="39" customFormat="1" ht="12" customHeight="1" x14ac:dyDescent="0.2">
      <c r="A74" s="22"/>
      <c r="B74" s="40"/>
      <c r="C74" s="72"/>
      <c r="D74" s="73"/>
      <c r="E74" s="41"/>
      <c r="F74" s="41"/>
      <c r="G74" s="31"/>
      <c r="H74" s="32"/>
      <c r="I74" s="31"/>
      <c r="J74" s="32"/>
      <c r="K74" s="42"/>
      <c r="L74" s="22"/>
    </row>
    <row r="75" spans="1:12" s="39" customFormat="1" ht="12" customHeight="1" x14ac:dyDescent="0.2">
      <c r="A75" s="22"/>
      <c r="B75" s="36" t="s">
        <v>37</v>
      </c>
      <c r="C75" s="70" t="s">
        <v>40</v>
      </c>
      <c r="D75" s="71"/>
      <c r="E75" s="37">
        <v>1</v>
      </c>
      <c r="F75" s="37" t="s">
        <v>35</v>
      </c>
      <c r="G75" s="30">
        <v>0</v>
      </c>
      <c r="H75" s="30">
        <f>E75*G75</f>
        <v>0</v>
      </c>
      <c r="I75" s="30">
        <v>0</v>
      </c>
      <c r="J75" s="30">
        <f>E75*I75</f>
        <v>0</v>
      </c>
      <c r="K75" s="38">
        <f>H75+J75</f>
        <v>0</v>
      </c>
      <c r="L75" s="22"/>
    </row>
    <row r="76" spans="1:12" s="39" customFormat="1" ht="12" customHeight="1" x14ac:dyDescent="0.2">
      <c r="A76" s="22"/>
      <c r="B76" s="40"/>
      <c r="C76" s="72"/>
      <c r="D76" s="73"/>
      <c r="E76" s="41"/>
      <c r="F76" s="41"/>
      <c r="G76" s="31"/>
      <c r="H76" s="32"/>
      <c r="I76" s="31"/>
      <c r="J76" s="32"/>
      <c r="K76" s="42"/>
      <c r="L76" s="22"/>
    </row>
    <row r="77" spans="1:12" s="39" customFormat="1" ht="12" customHeight="1" x14ac:dyDescent="0.2">
      <c r="A77" s="22"/>
      <c r="B77" s="36" t="s">
        <v>92</v>
      </c>
      <c r="C77" s="70" t="s">
        <v>65</v>
      </c>
      <c r="D77" s="71"/>
      <c r="E77" s="37">
        <v>6</v>
      </c>
      <c r="F77" s="37" t="s">
        <v>45</v>
      </c>
      <c r="G77" s="30">
        <v>0</v>
      </c>
      <c r="H77" s="30">
        <f>E77*G77</f>
        <v>0</v>
      </c>
      <c r="I77" s="30">
        <v>0</v>
      </c>
      <c r="J77" s="30">
        <f>E77*I77</f>
        <v>0</v>
      </c>
      <c r="K77" s="38">
        <f>H77+J77</f>
        <v>0</v>
      </c>
      <c r="L77" s="22"/>
    </row>
    <row r="78" spans="1:12" s="39" customFormat="1" ht="12" customHeight="1" x14ac:dyDescent="0.2">
      <c r="A78" s="22"/>
      <c r="B78" s="40"/>
      <c r="C78" s="72"/>
      <c r="D78" s="73"/>
      <c r="E78" s="41"/>
      <c r="F78" s="41"/>
      <c r="G78" s="31"/>
      <c r="H78" s="32"/>
      <c r="I78" s="31"/>
      <c r="J78" s="32"/>
      <c r="K78" s="42"/>
      <c r="L78" s="22"/>
    </row>
    <row r="79" spans="1:12" s="39" customFormat="1" ht="12" customHeight="1" x14ac:dyDescent="0.2">
      <c r="A79" s="22"/>
      <c r="B79" s="45"/>
      <c r="C79" s="68" t="s">
        <v>10</v>
      </c>
      <c r="D79" s="69"/>
      <c r="E79" s="46"/>
      <c r="F79" s="46"/>
      <c r="G79" s="47"/>
      <c r="H79" s="48">
        <f>SUM(H71:H78)</f>
        <v>0</v>
      </c>
      <c r="I79" s="48"/>
      <c r="J79" s="48">
        <f>SUM(J71:J78)</f>
        <v>0</v>
      </c>
      <c r="K79" s="49">
        <f>SUM(K71:K78)</f>
        <v>0</v>
      </c>
      <c r="L79" s="22"/>
    </row>
    <row r="80" spans="1:12" s="39" customFormat="1" ht="12" customHeight="1" x14ac:dyDescent="0.2">
      <c r="A80" s="22"/>
      <c r="B80" s="59"/>
      <c r="C80" s="64"/>
      <c r="D80" s="65"/>
      <c r="E80" s="60"/>
      <c r="F80" s="60"/>
      <c r="G80" s="61"/>
      <c r="H80" s="62"/>
      <c r="I80" s="62"/>
      <c r="J80" s="62"/>
      <c r="K80" s="63"/>
      <c r="L80" s="22"/>
    </row>
    <row r="81" spans="1:12" s="39" customFormat="1" ht="12" customHeight="1" x14ac:dyDescent="0.2">
      <c r="A81" s="22"/>
      <c r="B81" s="23"/>
      <c r="C81" s="66" t="s">
        <v>66</v>
      </c>
      <c r="D81" s="67"/>
      <c r="E81" s="57"/>
      <c r="F81" s="57"/>
      <c r="G81" s="58"/>
      <c r="H81" s="58"/>
      <c r="I81" s="58"/>
      <c r="J81" s="58"/>
      <c r="K81" s="58"/>
      <c r="L81" s="22"/>
    </row>
    <row r="82" spans="1:12" s="39" customFormat="1" ht="12" customHeight="1" x14ac:dyDescent="0.2">
      <c r="A82" s="22"/>
      <c r="B82" s="36" t="s">
        <v>117</v>
      </c>
      <c r="C82" s="70" t="s">
        <v>46</v>
      </c>
      <c r="D82" s="71"/>
      <c r="E82" s="37">
        <v>1</v>
      </c>
      <c r="F82" s="37" t="s">
        <v>35</v>
      </c>
      <c r="G82" s="30">
        <v>0</v>
      </c>
      <c r="H82" s="30">
        <f>E82*G82</f>
        <v>0</v>
      </c>
      <c r="I82" s="30">
        <v>0</v>
      </c>
      <c r="J82" s="30">
        <f>E82*I82</f>
        <v>0</v>
      </c>
      <c r="K82" s="38">
        <f>H82+J82</f>
        <v>0</v>
      </c>
      <c r="L82" s="44"/>
    </row>
    <row r="83" spans="1:12" s="39" customFormat="1" ht="14.1" customHeight="1" x14ac:dyDescent="0.2">
      <c r="A83" s="22"/>
      <c r="B83" s="40"/>
      <c r="C83" s="72"/>
      <c r="D83" s="73"/>
      <c r="E83" s="41"/>
      <c r="F83" s="41"/>
      <c r="G83" s="31"/>
      <c r="H83" s="32"/>
      <c r="I83" s="31"/>
      <c r="J83" s="32"/>
      <c r="K83" s="42"/>
      <c r="L83" s="22"/>
    </row>
    <row r="84" spans="1:12" s="39" customFormat="1" ht="12" customHeight="1" x14ac:dyDescent="0.2">
      <c r="A84" s="22"/>
      <c r="B84" s="36" t="s">
        <v>118</v>
      </c>
      <c r="C84" s="70" t="s">
        <v>41</v>
      </c>
      <c r="D84" s="71"/>
      <c r="E84" s="37">
        <v>1</v>
      </c>
      <c r="F84" s="37" t="s">
        <v>35</v>
      </c>
      <c r="G84" s="30">
        <v>0</v>
      </c>
      <c r="H84" s="30">
        <f>E84*G84</f>
        <v>0</v>
      </c>
      <c r="I84" s="30">
        <v>0</v>
      </c>
      <c r="J84" s="30">
        <f>E84*I84</f>
        <v>0</v>
      </c>
      <c r="K84" s="38">
        <f>H84+J84</f>
        <v>0</v>
      </c>
      <c r="L84" s="22"/>
    </row>
    <row r="85" spans="1:12" s="39" customFormat="1" ht="12" customHeight="1" x14ac:dyDescent="0.2">
      <c r="A85" s="22"/>
      <c r="B85" s="40"/>
      <c r="C85" s="72"/>
      <c r="D85" s="73"/>
      <c r="E85" s="41"/>
      <c r="F85" s="41"/>
      <c r="G85" s="31"/>
      <c r="H85" s="32"/>
      <c r="I85" s="31"/>
      <c r="J85" s="32"/>
      <c r="K85" s="42"/>
      <c r="L85" s="44"/>
    </row>
    <row r="86" spans="1:12" s="39" customFormat="1" ht="13.5" customHeight="1" x14ac:dyDescent="0.2">
      <c r="A86" s="22"/>
      <c r="B86" s="36" t="s">
        <v>119</v>
      </c>
      <c r="C86" s="70" t="s">
        <v>42</v>
      </c>
      <c r="D86" s="71"/>
      <c r="E86" s="37">
        <v>1</v>
      </c>
      <c r="F86" s="37" t="s">
        <v>35</v>
      </c>
      <c r="G86" s="30">
        <v>0</v>
      </c>
      <c r="H86" s="30">
        <f>E86*G86</f>
        <v>0</v>
      </c>
      <c r="I86" s="30">
        <v>0</v>
      </c>
      <c r="J86" s="30">
        <f>E86*I86</f>
        <v>0</v>
      </c>
      <c r="K86" s="38">
        <f>H86+J86</f>
        <v>0</v>
      </c>
      <c r="L86" s="22"/>
    </row>
    <row r="87" spans="1:12" s="39" customFormat="1" ht="12" customHeight="1" x14ac:dyDescent="0.2">
      <c r="A87" s="22"/>
      <c r="B87" s="40"/>
      <c r="C87" s="72"/>
      <c r="D87" s="73"/>
      <c r="E87" s="41"/>
      <c r="F87" s="41"/>
      <c r="G87" s="31"/>
      <c r="H87" s="32"/>
      <c r="I87" s="31"/>
      <c r="J87" s="32"/>
      <c r="K87" s="42"/>
      <c r="L87" s="22"/>
    </row>
    <row r="88" spans="1:12" s="39" customFormat="1" ht="13.5" customHeight="1" x14ac:dyDescent="0.2">
      <c r="A88" s="22"/>
      <c r="B88" s="36" t="s">
        <v>120</v>
      </c>
      <c r="C88" s="70" t="s">
        <v>93</v>
      </c>
      <c r="D88" s="71"/>
      <c r="E88" s="37">
        <v>1</v>
      </c>
      <c r="F88" s="37" t="s">
        <v>35</v>
      </c>
      <c r="G88" s="30">
        <v>0</v>
      </c>
      <c r="H88" s="30">
        <f>E88*G88</f>
        <v>0</v>
      </c>
      <c r="I88" s="30">
        <v>0</v>
      </c>
      <c r="J88" s="30">
        <f>E88*I88</f>
        <v>0</v>
      </c>
      <c r="K88" s="38">
        <f>H88+J88</f>
        <v>0</v>
      </c>
      <c r="L88" s="22"/>
    </row>
    <row r="89" spans="1:12" s="39" customFormat="1" ht="12" customHeight="1" x14ac:dyDescent="0.2">
      <c r="A89" s="22"/>
      <c r="B89" s="40"/>
      <c r="C89" s="72"/>
      <c r="D89" s="73"/>
      <c r="E89" s="41"/>
      <c r="F89" s="41"/>
      <c r="G89" s="31"/>
      <c r="H89" s="32"/>
      <c r="I89" s="31"/>
      <c r="J89" s="32"/>
      <c r="K89" s="42"/>
      <c r="L89" s="22"/>
    </row>
    <row r="90" spans="1:12" s="39" customFormat="1" ht="13.5" customHeight="1" x14ac:dyDescent="0.2">
      <c r="A90" s="22"/>
      <c r="B90" s="36" t="s">
        <v>121</v>
      </c>
      <c r="C90" s="70" t="s">
        <v>94</v>
      </c>
      <c r="D90" s="71"/>
      <c r="E90" s="37">
        <v>1</v>
      </c>
      <c r="F90" s="37" t="s">
        <v>35</v>
      </c>
      <c r="G90" s="30">
        <v>0</v>
      </c>
      <c r="H90" s="30">
        <f>E90*G90</f>
        <v>0</v>
      </c>
      <c r="I90" s="30">
        <v>0</v>
      </c>
      <c r="J90" s="30">
        <f>E90*I90</f>
        <v>0</v>
      </c>
      <c r="K90" s="38">
        <f>H90+J90</f>
        <v>0</v>
      </c>
      <c r="L90" s="22"/>
    </row>
    <row r="91" spans="1:12" s="39" customFormat="1" ht="12" customHeight="1" x14ac:dyDescent="0.2">
      <c r="A91" s="22"/>
      <c r="B91" s="40"/>
      <c r="C91" s="72"/>
      <c r="D91" s="73"/>
      <c r="E91" s="41"/>
      <c r="F91" s="41"/>
      <c r="G91" s="31"/>
      <c r="H91" s="32"/>
      <c r="I91" s="31"/>
      <c r="J91" s="32"/>
      <c r="K91" s="42"/>
      <c r="L91" s="22"/>
    </row>
    <row r="92" spans="1:12" s="39" customFormat="1" ht="13.5" customHeight="1" x14ac:dyDescent="0.2">
      <c r="A92" s="22"/>
      <c r="B92" s="36" t="s">
        <v>122</v>
      </c>
      <c r="C92" s="70" t="s">
        <v>95</v>
      </c>
      <c r="D92" s="71"/>
      <c r="E92" s="37">
        <v>1</v>
      </c>
      <c r="F92" s="37" t="s">
        <v>35</v>
      </c>
      <c r="G92" s="30">
        <v>0</v>
      </c>
      <c r="H92" s="30">
        <f>E92*G92</f>
        <v>0</v>
      </c>
      <c r="I92" s="30">
        <v>0</v>
      </c>
      <c r="J92" s="30">
        <f>E92*I92</f>
        <v>0</v>
      </c>
      <c r="K92" s="38">
        <f>H92+J92</f>
        <v>0</v>
      </c>
      <c r="L92" s="22"/>
    </row>
    <row r="93" spans="1:12" s="39" customFormat="1" ht="12" customHeight="1" x14ac:dyDescent="0.2">
      <c r="A93" s="22"/>
      <c r="B93" s="40"/>
      <c r="C93" s="72"/>
      <c r="D93" s="73"/>
      <c r="E93" s="41"/>
      <c r="F93" s="41"/>
      <c r="G93" s="31"/>
      <c r="H93" s="32"/>
      <c r="I93" s="31"/>
      <c r="J93" s="32"/>
      <c r="K93" s="42"/>
      <c r="L93" s="22"/>
    </row>
    <row r="94" spans="1:12" s="39" customFormat="1" ht="13.5" customHeight="1" x14ac:dyDescent="0.2">
      <c r="A94" s="22"/>
      <c r="B94" s="36" t="s">
        <v>123</v>
      </c>
      <c r="C94" s="70" t="s">
        <v>96</v>
      </c>
      <c r="D94" s="71"/>
      <c r="E94" s="37">
        <v>1</v>
      </c>
      <c r="F94" s="37" t="s">
        <v>35</v>
      </c>
      <c r="G94" s="30">
        <v>0</v>
      </c>
      <c r="H94" s="30">
        <f>E94*G94</f>
        <v>0</v>
      </c>
      <c r="I94" s="30">
        <v>0</v>
      </c>
      <c r="J94" s="30">
        <f>E94*I94</f>
        <v>0</v>
      </c>
      <c r="K94" s="38">
        <f>H94+J94</f>
        <v>0</v>
      </c>
      <c r="L94" s="22"/>
    </row>
    <row r="95" spans="1:12" s="39" customFormat="1" ht="12" customHeight="1" x14ac:dyDescent="0.2">
      <c r="A95" s="22"/>
      <c r="B95" s="40"/>
      <c r="C95" s="72"/>
      <c r="D95" s="73"/>
      <c r="E95" s="41"/>
      <c r="F95" s="41"/>
      <c r="G95" s="31"/>
      <c r="H95" s="32"/>
      <c r="I95" s="31"/>
      <c r="J95" s="32"/>
      <c r="K95" s="42"/>
      <c r="L95" s="22"/>
    </row>
    <row r="96" spans="1:12" s="39" customFormat="1" ht="13.5" customHeight="1" x14ac:dyDescent="0.2">
      <c r="A96" s="22"/>
      <c r="B96" s="36" t="s">
        <v>124</v>
      </c>
      <c r="C96" s="70" t="s">
        <v>97</v>
      </c>
      <c r="D96" s="71"/>
      <c r="E96" s="37">
        <v>1</v>
      </c>
      <c r="F96" s="37" t="s">
        <v>35</v>
      </c>
      <c r="G96" s="30">
        <v>0</v>
      </c>
      <c r="H96" s="30">
        <f>E96*G96</f>
        <v>0</v>
      </c>
      <c r="I96" s="30">
        <v>0</v>
      </c>
      <c r="J96" s="30">
        <f>E96*I96</f>
        <v>0</v>
      </c>
      <c r="K96" s="38">
        <f>H96+J96</f>
        <v>0</v>
      </c>
      <c r="L96" s="22"/>
    </row>
    <row r="97" spans="1:12" s="39" customFormat="1" ht="12" customHeight="1" x14ac:dyDescent="0.2">
      <c r="A97" s="22"/>
      <c r="B97" s="40"/>
      <c r="C97" s="72"/>
      <c r="D97" s="73"/>
      <c r="E97" s="41"/>
      <c r="F97" s="41"/>
      <c r="G97" s="31"/>
      <c r="H97" s="32"/>
      <c r="I97" s="31"/>
      <c r="J97" s="32"/>
      <c r="K97" s="42"/>
      <c r="L97" s="22"/>
    </row>
    <row r="98" spans="1:12" s="39" customFormat="1" ht="12" customHeight="1" x14ac:dyDescent="0.2">
      <c r="A98" s="22"/>
      <c r="B98" s="45"/>
      <c r="C98" s="68" t="s">
        <v>10</v>
      </c>
      <c r="D98" s="69"/>
      <c r="E98" s="46"/>
      <c r="F98" s="46"/>
      <c r="G98" s="47"/>
      <c r="H98" s="48">
        <f>SUM(H82:H97)</f>
        <v>0</v>
      </c>
      <c r="I98" s="48"/>
      <c r="J98" s="48">
        <f>SUM(J82:J97)</f>
        <v>0</v>
      </c>
      <c r="K98" s="49">
        <f>SUM(K82:K97)</f>
        <v>0</v>
      </c>
      <c r="L98" s="22"/>
    </row>
    <row r="99" spans="1:12" s="39" customFormat="1" ht="12" customHeight="1" x14ac:dyDescent="0.2">
      <c r="A99" s="22"/>
      <c r="B99" s="59"/>
      <c r="C99" s="64"/>
      <c r="D99" s="65"/>
      <c r="E99" s="60"/>
      <c r="F99" s="60"/>
      <c r="G99" s="61"/>
      <c r="H99" s="62"/>
      <c r="I99" s="62"/>
      <c r="J99" s="62"/>
      <c r="K99" s="63"/>
      <c r="L99" s="22"/>
    </row>
    <row r="100" spans="1:12" s="39" customFormat="1" ht="12.75" customHeight="1" x14ac:dyDescent="0.2">
      <c r="A100" s="22"/>
      <c r="B100" s="23"/>
      <c r="C100" s="66" t="s">
        <v>28</v>
      </c>
      <c r="D100" s="67"/>
      <c r="E100" s="57"/>
      <c r="F100" s="57"/>
      <c r="G100" s="58"/>
      <c r="H100" s="58"/>
      <c r="I100" s="58"/>
      <c r="J100" s="58"/>
      <c r="K100" s="58"/>
      <c r="L100" s="22"/>
    </row>
    <row r="101" spans="1:12" s="39" customFormat="1" ht="12.75" customHeight="1" x14ac:dyDescent="0.2">
      <c r="A101" s="22"/>
      <c r="B101" s="45"/>
      <c r="C101" s="68" t="s">
        <v>29</v>
      </c>
      <c r="D101" s="69"/>
      <c r="E101" s="46"/>
      <c r="F101" s="46"/>
      <c r="G101" s="47"/>
      <c r="H101" s="48">
        <f>H68++H79+H98</f>
        <v>0</v>
      </c>
      <c r="I101" s="48"/>
      <c r="J101" s="48">
        <f>J68+J79++J98</f>
        <v>0</v>
      </c>
      <c r="K101" s="49">
        <f>K68+K79++K98</f>
        <v>0</v>
      </c>
      <c r="L101" s="22"/>
    </row>
    <row r="102" spans="1:12" s="39" customFormat="1" ht="13.5" customHeight="1" x14ac:dyDescent="0.2">
      <c r="A102" s="22"/>
      <c r="B102" s="59"/>
      <c r="C102" s="64"/>
      <c r="D102" s="65"/>
      <c r="E102" s="60"/>
      <c r="F102" s="60"/>
      <c r="G102" s="61"/>
      <c r="H102" s="62"/>
      <c r="I102" s="62"/>
      <c r="J102" s="62"/>
      <c r="K102" s="63"/>
      <c r="L102" s="22"/>
    </row>
    <row r="103" spans="1:12" s="39" customFormat="1" ht="13.5" customHeight="1" x14ac:dyDescent="0.1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1:12" s="4" customFormat="1" ht="9.9499999999999993" customHeight="1" x14ac:dyDescent="0.15"/>
    <row r="105" spans="1:12" s="4" customFormat="1" ht="9.9499999999999993" customHeight="1" x14ac:dyDescent="0.15"/>
    <row r="106" spans="1:12" s="4" customFormat="1" ht="9.9499999999999993" customHeight="1" x14ac:dyDescent="0.15"/>
    <row r="107" spans="1:12" s="4" customFormat="1" ht="9.9499999999999993" customHeight="1" x14ac:dyDescent="0.15"/>
    <row r="108" spans="1:12" s="4" customFormat="1" ht="9.9499999999999993" customHeight="1" x14ac:dyDescent="0.15"/>
    <row r="109" spans="1:12" s="4" customFormat="1" ht="9.9499999999999993" customHeight="1" x14ac:dyDescent="0.15"/>
    <row r="110" spans="1:12" s="4" customFormat="1" ht="9.9499999999999993" customHeight="1" x14ac:dyDescent="0.15"/>
    <row r="111" spans="1:12" s="4" customFormat="1" ht="9.9499999999999993" customHeight="1" x14ac:dyDescent="0.15"/>
    <row r="112" spans="1:12" s="4" customFormat="1" ht="9.9499999999999993" customHeight="1" x14ac:dyDescent="0.15"/>
    <row r="113" s="4" customFormat="1" ht="9.9499999999999993" customHeight="1" x14ac:dyDescent="0.15"/>
    <row r="114" s="4" customFormat="1" ht="9.9499999999999993" customHeight="1" x14ac:dyDescent="0.15"/>
    <row r="115" s="4" customFormat="1" ht="9.9499999999999993" customHeight="1" x14ac:dyDescent="0.15"/>
    <row r="116" s="4" customFormat="1" ht="9.9499999999999993" customHeight="1" x14ac:dyDescent="0.15"/>
    <row r="117" s="4" customFormat="1" ht="9.9499999999999993" customHeight="1" x14ac:dyDescent="0.15"/>
    <row r="118" s="4" customFormat="1" ht="9.9499999999999993" customHeight="1" x14ac:dyDescent="0.15"/>
    <row r="119" s="4" customFormat="1" ht="9.9499999999999993" customHeight="1" x14ac:dyDescent="0.15"/>
    <row r="120" s="4" customFormat="1" ht="9.9499999999999993" customHeight="1" x14ac:dyDescent="0.15"/>
    <row r="121" s="4" customFormat="1" ht="9.9499999999999993" customHeight="1" x14ac:dyDescent="0.15"/>
    <row r="122" s="4" customFormat="1" ht="9.9499999999999993" customHeight="1" x14ac:dyDescent="0.15"/>
    <row r="123" s="4" customFormat="1" ht="9.9499999999999993" customHeight="1" x14ac:dyDescent="0.15"/>
    <row r="124" s="4" customFormat="1" ht="9.9499999999999993" customHeight="1" x14ac:dyDescent="0.15"/>
    <row r="125" s="4" customFormat="1" ht="9.9499999999999993" customHeight="1" x14ac:dyDescent="0.15"/>
    <row r="126" s="4" customFormat="1" ht="9.9499999999999993" customHeight="1" x14ac:dyDescent="0.15"/>
    <row r="127" s="4" customFormat="1" ht="9.9499999999999993" customHeight="1" x14ac:dyDescent="0.15"/>
    <row r="128" s="4" customFormat="1" ht="9.9499999999999993" customHeight="1" x14ac:dyDescent="0.15"/>
    <row r="129" spans="2:11" s="4" customFormat="1" ht="9.9499999999999993" customHeight="1" x14ac:dyDescent="0.15"/>
    <row r="130" spans="2:11" s="4" customFormat="1" ht="9.9499999999999993" customHeight="1" x14ac:dyDescent="0.15"/>
    <row r="131" spans="2:11" s="4" customFormat="1" ht="9.9499999999999993" customHeight="1" x14ac:dyDescent="0.15"/>
    <row r="132" spans="2:11" s="4" customFormat="1" ht="9.9499999999999993" customHeight="1" x14ac:dyDescent="0.15"/>
    <row r="133" spans="2:11" s="4" customFormat="1" ht="9.9499999999999993" customHeight="1" x14ac:dyDescent="0.15"/>
    <row r="134" spans="2:11" s="4" customFormat="1" ht="9.9499999999999993" customHeight="1" x14ac:dyDescent="0.15"/>
    <row r="135" spans="2:11" s="4" customFormat="1" ht="9.9499999999999993" customHeight="1" x14ac:dyDescent="0.15"/>
    <row r="136" spans="2:11" s="5" customFormat="1" ht="9.9499999999999993" customHeight="1" x14ac:dyDescent="0.15">
      <c r="B136" s="4"/>
      <c r="C136" s="4"/>
      <c r="D136" s="4"/>
      <c r="E136" s="4"/>
      <c r="F136" s="4"/>
      <c r="G136" s="4"/>
      <c r="H136" s="4"/>
      <c r="I136" s="4"/>
      <c r="J136" s="4"/>
      <c r="K136" s="4"/>
    </row>
    <row r="137" spans="2:11" s="5" customFormat="1" ht="9.9499999999999993" customHeight="1" x14ac:dyDescent="0.15">
      <c r="B137" s="4"/>
      <c r="C137" s="4"/>
      <c r="D137" s="4"/>
      <c r="E137" s="4"/>
      <c r="F137" s="4"/>
      <c r="G137" s="4"/>
      <c r="H137" s="4"/>
      <c r="I137" s="4"/>
      <c r="J137" s="4"/>
      <c r="K137" s="4"/>
    </row>
    <row r="138" spans="2:11" s="5" customFormat="1" ht="9.9499999999999993" customHeight="1" x14ac:dyDescent="0.15">
      <c r="B138" s="4"/>
      <c r="C138" s="4"/>
      <c r="D138" s="4"/>
      <c r="E138" s="4"/>
      <c r="F138" s="4"/>
      <c r="G138" s="4"/>
      <c r="H138" s="4"/>
      <c r="I138" s="4"/>
      <c r="J138" s="4"/>
      <c r="K138" s="4"/>
    </row>
    <row r="139" spans="2:11" s="5" customFormat="1" ht="9.9499999999999993" customHeight="1" x14ac:dyDescent="0.15">
      <c r="B139" s="4"/>
      <c r="C139" s="4"/>
      <c r="D139" s="4"/>
      <c r="E139" s="4"/>
      <c r="F139" s="4"/>
      <c r="G139" s="4"/>
      <c r="H139" s="4"/>
      <c r="I139" s="4"/>
      <c r="J139" s="4"/>
      <c r="K139" s="4"/>
    </row>
    <row r="140" spans="2:11" s="5" customFormat="1" ht="9.9499999999999993" customHeight="1" x14ac:dyDescent="0.15">
      <c r="B140" s="4"/>
      <c r="C140" s="4"/>
      <c r="D140" s="4"/>
      <c r="E140" s="4"/>
      <c r="F140" s="4"/>
      <c r="G140" s="4"/>
      <c r="H140" s="4"/>
      <c r="I140" s="4"/>
      <c r="J140" s="4"/>
      <c r="K140" s="4"/>
    </row>
    <row r="141" spans="2:11" s="5" customFormat="1" ht="9.9499999999999993" customHeight="1" x14ac:dyDescent="0.15">
      <c r="B141" s="4"/>
      <c r="C141" s="4"/>
      <c r="D141" s="4"/>
      <c r="E141" s="4"/>
      <c r="F141" s="4"/>
      <c r="G141" s="4"/>
      <c r="H141" s="4"/>
      <c r="I141" s="4"/>
      <c r="J141" s="4"/>
      <c r="K141" s="4"/>
    </row>
    <row r="142" spans="2:11" s="5" customFormat="1" ht="9.9499999999999993" customHeight="1" x14ac:dyDescent="0.15">
      <c r="B142" s="4"/>
      <c r="C142" s="4"/>
      <c r="D142" s="4"/>
      <c r="E142" s="4"/>
      <c r="F142" s="4"/>
      <c r="G142" s="4"/>
      <c r="H142" s="4"/>
      <c r="I142" s="4"/>
      <c r="J142" s="4"/>
      <c r="K142" s="4"/>
    </row>
    <row r="143" spans="2:11" s="5" customFormat="1" ht="9.9499999999999993" customHeight="1" x14ac:dyDescent="0.15"/>
    <row r="144" spans="2:11" s="5" customFormat="1" ht="9.9499999999999993" customHeight="1" x14ac:dyDescent="0.15"/>
    <row r="145" s="5" customFormat="1" ht="9.9499999999999993" customHeight="1" x14ac:dyDescent="0.15"/>
    <row r="146" s="5" customFormat="1" ht="9.9499999999999993" customHeight="1" x14ac:dyDescent="0.15"/>
    <row r="147" s="5" customFormat="1" ht="9.9499999999999993" customHeight="1" x14ac:dyDescent="0.15"/>
    <row r="148" s="5" customFormat="1" ht="9.9499999999999993" customHeight="1" x14ac:dyDescent="0.15"/>
    <row r="149" s="5" customFormat="1" ht="9.9499999999999993" customHeight="1" x14ac:dyDescent="0.15"/>
    <row r="150" s="5" customFormat="1" ht="9.9499999999999993" customHeight="1" x14ac:dyDescent="0.15"/>
    <row r="151" s="5" customFormat="1" ht="9.9499999999999993" customHeight="1" x14ac:dyDescent="0.15"/>
    <row r="152" s="5" customFormat="1" ht="9.9499999999999993" customHeight="1" x14ac:dyDescent="0.15"/>
    <row r="153" s="5" customFormat="1" ht="9.9499999999999993" customHeight="1" x14ac:dyDescent="0.15"/>
    <row r="154" s="5" customFormat="1" ht="9.9499999999999993" customHeight="1" x14ac:dyDescent="0.15"/>
    <row r="155" s="5" customFormat="1" ht="9.9499999999999993" customHeight="1" x14ac:dyDescent="0.15"/>
    <row r="156" s="5" customFormat="1" ht="9.9499999999999993" customHeight="1" x14ac:dyDescent="0.15"/>
    <row r="157" s="5" customFormat="1" ht="9.9499999999999993" customHeight="1" x14ac:dyDescent="0.15"/>
    <row r="158" s="5" customFormat="1" ht="9.9499999999999993" customHeight="1" x14ac:dyDescent="0.15"/>
    <row r="159" s="5" customFormat="1" ht="9.9499999999999993" customHeight="1" x14ac:dyDescent="0.15"/>
    <row r="160" s="5" customFormat="1" ht="9.9499999999999993" customHeight="1" x14ac:dyDescent="0.15"/>
    <row r="161" s="5" customFormat="1" ht="9.9499999999999993" customHeight="1" x14ac:dyDescent="0.15"/>
    <row r="162" s="5" customFormat="1" ht="9.9499999999999993" customHeight="1" x14ac:dyDescent="0.15"/>
    <row r="163" s="5" customFormat="1" ht="9.9499999999999993" customHeight="1" x14ac:dyDescent="0.15"/>
    <row r="164" s="5" customFormat="1" ht="9.9499999999999993" customHeight="1" x14ac:dyDescent="0.15"/>
    <row r="165" s="5" customFormat="1" ht="9.9499999999999993" customHeight="1" x14ac:dyDescent="0.15"/>
    <row r="166" s="5" customFormat="1" ht="9.9499999999999993" customHeight="1" x14ac:dyDescent="0.15"/>
    <row r="167" s="5" customFormat="1" ht="9.9499999999999993" customHeight="1" x14ac:dyDescent="0.15"/>
    <row r="168" s="5" customFormat="1" ht="9.9499999999999993" customHeight="1" x14ac:dyDescent="0.15"/>
    <row r="169" s="5" customFormat="1" ht="9.9499999999999993" customHeight="1" x14ac:dyDescent="0.15"/>
    <row r="170" s="5" customFormat="1" ht="9.9499999999999993" customHeight="1" x14ac:dyDescent="0.15"/>
    <row r="171" s="5" customFormat="1" ht="9.9499999999999993" customHeight="1" x14ac:dyDescent="0.15"/>
    <row r="172" s="5" customFormat="1" ht="9.9499999999999993" customHeight="1" x14ac:dyDescent="0.15"/>
    <row r="173" s="5" customFormat="1" ht="9.9499999999999993" customHeight="1" x14ac:dyDescent="0.15"/>
    <row r="174" s="5" customFormat="1" ht="9.9499999999999993" customHeight="1" x14ac:dyDescent="0.15"/>
    <row r="175" s="5" customFormat="1" ht="9.9499999999999993" customHeight="1" x14ac:dyDescent="0.15"/>
    <row r="176" s="5" customFormat="1" ht="9.9499999999999993" customHeight="1" x14ac:dyDescent="0.15"/>
    <row r="177" s="5" customFormat="1" ht="9.9499999999999993" customHeight="1" x14ac:dyDescent="0.15"/>
    <row r="178" s="5" customFormat="1" ht="9.9499999999999993" customHeight="1" x14ac:dyDescent="0.15"/>
    <row r="179" s="5" customFormat="1" ht="9.9499999999999993" customHeight="1" x14ac:dyDescent="0.15"/>
    <row r="180" s="5" customFormat="1" ht="9.9499999999999993" customHeight="1" x14ac:dyDescent="0.15"/>
    <row r="181" s="5" customFormat="1" ht="9.9499999999999993" customHeight="1" x14ac:dyDescent="0.15"/>
    <row r="182" s="5" customFormat="1" ht="9.9499999999999993" customHeight="1" x14ac:dyDescent="0.15"/>
    <row r="183" s="5" customFormat="1" ht="9.9499999999999993" customHeight="1" x14ac:dyDescent="0.15"/>
    <row r="184" s="5" customFormat="1" ht="9.9499999999999993" customHeight="1" x14ac:dyDescent="0.15"/>
    <row r="185" s="5" customFormat="1" ht="9.9499999999999993" customHeight="1" x14ac:dyDescent="0.15"/>
    <row r="186" s="5" customFormat="1" ht="9.9499999999999993" customHeight="1" x14ac:dyDescent="0.15"/>
    <row r="187" s="5" customFormat="1" ht="9.9499999999999993" customHeight="1" x14ac:dyDescent="0.15"/>
    <row r="188" s="5" customFormat="1" ht="9.9499999999999993" customHeight="1" x14ac:dyDescent="0.15"/>
    <row r="189" s="5" customFormat="1" ht="9.9499999999999993" customHeight="1" x14ac:dyDescent="0.15"/>
    <row r="190" s="5" customFormat="1" ht="9.9499999999999993" customHeight="1" x14ac:dyDescent="0.15"/>
    <row r="191" s="5" customFormat="1" ht="9.9499999999999993" customHeight="1" x14ac:dyDescent="0.15"/>
    <row r="192" s="5" customFormat="1" ht="9.9499999999999993" customHeight="1" x14ac:dyDescent="0.15"/>
    <row r="193" s="5" customFormat="1" ht="9.9499999999999993" customHeight="1" x14ac:dyDescent="0.15"/>
    <row r="194" s="5" customFormat="1" ht="9.9499999999999993" customHeight="1" x14ac:dyDescent="0.15"/>
    <row r="195" s="5" customFormat="1" ht="9.9499999999999993" customHeight="1" x14ac:dyDescent="0.15"/>
    <row r="196" s="5" customFormat="1" ht="9.9499999999999993" customHeight="1" x14ac:dyDescent="0.15"/>
    <row r="197" s="5" customFormat="1" ht="9.9499999999999993" customHeight="1" x14ac:dyDescent="0.15"/>
    <row r="198" s="5" customFormat="1" ht="9.9499999999999993" customHeight="1" x14ac:dyDescent="0.15"/>
    <row r="199" s="5" customFormat="1" ht="9.9499999999999993" customHeight="1" x14ac:dyDescent="0.15"/>
    <row r="200" s="5" customFormat="1" ht="9.9499999999999993" customHeight="1" x14ac:dyDescent="0.15"/>
    <row r="201" s="5" customFormat="1" ht="9.9499999999999993" customHeight="1" x14ac:dyDescent="0.15"/>
    <row r="202" s="5" customFormat="1" ht="9.9499999999999993" customHeight="1" x14ac:dyDescent="0.15"/>
    <row r="203" s="5" customFormat="1" ht="9.9499999999999993" customHeight="1" x14ac:dyDescent="0.15"/>
    <row r="204" s="5" customFormat="1" ht="9.9499999999999993" customHeight="1" x14ac:dyDescent="0.15"/>
    <row r="205" s="5" customFormat="1" ht="9.9499999999999993" customHeight="1" x14ac:dyDescent="0.15"/>
    <row r="206" s="5" customFormat="1" ht="9.9499999999999993" customHeight="1" x14ac:dyDescent="0.15"/>
    <row r="207" s="5" customFormat="1" ht="9.9499999999999993" customHeight="1" x14ac:dyDescent="0.15"/>
    <row r="208" s="5" customFormat="1" ht="9.9499999999999993" customHeight="1" x14ac:dyDescent="0.15"/>
    <row r="209" s="5" customFormat="1" ht="9.9499999999999993" customHeight="1" x14ac:dyDescent="0.15"/>
    <row r="210" s="5" customFormat="1" ht="9.9499999999999993" customHeight="1" x14ac:dyDescent="0.15"/>
    <row r="211" s="5" customFormat="1" ht="9.9499999999999993" customHeight="1" x14ac:dyDescent="0.15"/>
    <row r="212" s="5" customFormat="1" ht="9.9499999999999993" customHeight="1" x14ac:dyDescent="0.15"/>
    <row r="213" s="5" customFormat="1" ht="9.9499999999999993" customHeight="1" x14ac:dyDescent="0.15"/>
    <row r="214" s="5" customFormat="1" ht="9.9499999999999993" customHeight="1" x14ac:dyDescent="0.15"/>
    <row r="215" s="5" customFormat="1" ht="9.9499999999999993" customHeight="1" x14ac:dyDescent="0.15"/>
    <row r="216" s="5" customFormat="1" ht="9.9499999999999993" customHeight="1" x14ac:dyDescent="0.15"/>
    <row r="217" s="5" customFormat="1" ht="9.9499999999999993" customHeight="1" x14ac:dyDescent="0.15"/>
    <row r="218" s="5" customFormat="1" ht="9.9499999999999993" customHeight="1" x14ac:dyDescent="0.15"/>
    <row r="219" s="5" customFormat="1" ht="9.9499999999999993" customHeight="1" x14ac:dyDescent="0.15"/>
    <row r="220" s="5" customFormat="1" ht="9.9499999999999993" customHeight="1" x14ac:dyDescent="0.15"/>
    <row r="221" s="5" customFormat="1" ht="9.9499999999999993" customHeight="1" x14ac:dyDescent="0.15"/>
    <row r="222" s="5" customFormat="1" ht="9.9499999999999993" customHeight="1" x14ac:dyDescent="0.15"/>
    <row r="223" s="5" customFormat="1" ht="9.9499999999999993" customHeight="1" x14ac:dyDescent="0.15"/>
    <row r="224" s="5" customFormat="1" ht="9.9499999999999993" customHeight="1" x14ac:dyDescent="0.15"/>
    <row r="225" s="5" customFormat="1" ht="9.9499999999999993" customHeight="1" x14ac:dyDescent="0.15"/>
    <row r="226" s="5" customFormat="1" ht="9.9499999999999993" customHeight="1" x14ac:dyDescent="0.15"/>
    <row r="227" s="5" customFormat="1" ht="9.9499999999999993" customHeight="1" x14ac:dyDescent="0.15"/>
    <row r="228" s="5" customFormat="1" ht="9.9499999999999993" customHeight="1" x14ac:dyDescent="0.15"/>
    <row r="229" s="5" customFormat="1" ht="9.9499999999999993" customHeight="1" x14ac:dyDescent="0.15"/>
    <row r="230" s="5" customFormat="1" ht="9.9499999999999993" customHeight="1" x14ac:dyDescent="0.15"/>
    <row r="231" s="5" customFormat="1" ht="9.9499999999999993" customHeight="1" x14ac:dyDescent="0.15"/>
    <row r="232" s="5" customFormat="1" ht="9.9499999999999993" customHeight="1" x14ac:dyDescent="0.15"/>
    <row r="233" s="5" customFormat="1" ht="9.9499999999999993" customHeight="1" x14ac:dyDescent="0.15"/>
    <row r="234" s="5" customFormat="1" ht="9.9499999999999993" customHeight="1" x14ac:dyDescent="0.15"/>
    <row r="235" s="5" customFormat="1" ht="9.9499999999999993" customHeight="1" x14ac:dyDescent="0.15"/>
    <row r="236" s="5" customFormat="1" ht="9.9499999999999993" customHeight="1" x14ac:dyDescent="0.15"/>
    <row r="237" s="5" customFormat="1" ht="9.9499999999999993" customHeight="1" x14ac:dyDescent="0.15"/>
    <row r="238" s="5" customFormat="1" ht="9.9499999999999993" customHeight="1" x14ac:dyDescent="0.15"/>
    <row r="239" s="5" customFormat="1" ht="9.9499999999999993" customHeight="1" x14ac:dyDescent="0.15"/>
    <row r="240" s="5" customFormat="1" ht="9.9499999999999993" customHeight="1" x14ac:dyDescent="0.15"/>
    <row r="241" s="5" customFormat="1" ht="9.9499999999999993" customHeight="1" x14ac:dyDescent="0.15"/>
    <row r="242" s="5" customFormat="1" ht="9.9499999999999993" customHeight="1" x14ac:dyDescent="0.15"/>
    <row r="243" s="5" customFormat="1" ht="9.9499999999999993" customHeight="1" x14ac:dyDescent="0.15"/>
    <row r="244" s="5" customFormat="1" ht="9.9499999999999993" customHeight="1" x14ac:dyDescent="0.15"/>
    <row r="245" s="5" customFormat="1" ht="9.9499999999999993" customHeight="1" x14ac:dyDescent="0.15"/>
    <row r="246" s="5" customFormat="1" ht="9.9499999999999993" customHeight="1" x14ac:dyDescent="0.15"/>
    <row r="247" s="5" customFormat="1" ht="9.9499999999999993" customHeight="1" x14ac:dyDescent="0.15"/>
    <row r="248" s="5" customFormat="1" ht="9.9499999999999993" customHeight="1" x14ac:dyDescent="0.15"/>
    <row r="249" s="5" customFormat="1" ht="9.9499999999999993" customHeight="1" x14ac:dyDescent="0.15"/>
    <row r="250" s="5" customFormat="1" ht="9.9499999999999993" customHeight="1" x14ac:dyDescent="0.15"/>
    <row r="251" s="5" customFormat="1" ht="9.9499999999999993" customHeight="1" x14ac:dyDescent="0.15"/>
    <row r="252" s="5" customFormat="1" ht="9.9499999999999993" customHeight="1" x14ac:dyDescent="0.15"/>
    <row r="253" s="5" customFormat="1" ht="9.9499999999999993" customHeight="1" x14ac:dyDescent="0.15"/>
    <row r="254" s="5" customFormat="1" ht="9.9499999999999993" customHeight="1" x14ac:dyDescent="0.15"/>
    <row r="255" s="5" customFormat="1" ht="9.9499999999999993" customHeight="1" x14ac:dyDescent="0.15"/>
    <row r="256" s="5" customFormat="1" ht="9.9499999999999993" customHeight="1" x14ac:dyDescent="0.15"/>
    <row r="257" s="5" customFormat="1" ht="9.9499999999999993" customHeight="1" x14ac:dyDescent="0.15"/>
    <row r="258" s="5" customFormat="1" ht="9.9499999999999993" customHeight="1" x14ac:dyDescent="0.15"/>
    <row r="259" s="5" customFormat="1" ht="9.9499999999999993" customHeight="1" x14ac:dyDescent="0.15"/>
    <row r="260" s="5" customFormat="1" ht="9.9499999999999993" customHeight="1" x14ac:dyDescent="0.15"/>
    <row r="261" s="5" customFormat="1" ht="9.9499999999999993" customHeight="1" x14ac:dyDescent="0.15"/>
    <row r="262" s="5" customFormat="1" ht="9.9499999999999993" customHeight="1" x14ac:dyDescent="0.15"/>
    <row r="263" s="5" customFormat="1" ht="9.9499999999999993" customHeight="1" x14ac:dyDescent="0.15"/>
    <row r="264" s="5" customFormat="1" ht="9.9499999999999993" customHeight="1" x14ac:dyDescent="0.15"/>
    <row r="265" s="5" customFormat="1" ht="9.9499999999999993" customHeight="1" x14ac:dyDescent="0.15"/>
    <row r="266" s="5" customFormat="1" ht="9.9499999999999993" customHeight="1" x14ac:dyDescent="0.15"/>
    <row r="267" s="5" customFormat="1" ht="9.9499999999999993" customHeight="1" x14ac:dyDescent="0.15"/>
    <row r="268" s="5" customFormat="1" ht="9.9499999999999993" customHeight="1" x14ac:dyDescent="0.15"/>
    <row r="269" s="5" customFormat="1" ht="9.9499999999999993" customHeight="1" x14ac:dyDescent="0.15"/>
    <row r="270" s="5" customFormat="1" ht="9.9499999999999993" customHeight="1" x14ac:dyDescent="0.15"/>
    <row r="271" s="5" customFormat="1" ht="9.9499999999999993" customHeight="1" x14ac:dyDescent="0.15"/>
    <row r="272" s="5" customFormat="1" ht="9.9499999999999993" customHeight="1" x14ac:dyDescent="0.15"/>
    <row r="273" s="5" customFormat="1" ht="9.9499999999999993" customHeight="1" x14ac:dyDescent="0.15"/>
    <row r="274" s="5" customFormat="1" ht="9.9499999999999993" customHeight="1" x14ac:dyDescent="0.15"/>
    <row r="275" s="5" customFormat="1" ht="9.9499999999999993" customHeight="1" x14ac:dyDescent="0.15"/>
    <row r="276" s="5" customFormat="1" ht="9.9499999999999993" customHeight="1" x14ac:dyDescent="0.15"/>
    <row r="277" s="5" customFormat="1" ht="9.9499999999999993" customHeight="1" x14ac:dyDescent="0.15"/>
    <row r="278" s="5" customFormat="1" ht="9.9499999999999993" customHeight="1" x14ac:dyDescent="0.15"/>
    <row r="279" s="5" customFormat="1" ht="9.9499999999999993" customHeight="1" x14ac:dyDescent="0.15"/>
    <row r="280" s="5" customFormat="1" ht="9.9499999999999993" customHeight="1" x14ac:dyDescent="0.15"/>
    <row r="281" s="5" customFormat="1" ht="9.9499999999999993" customHeight="1" x14ac:dyDescent="0.15"/>
    <row r="282" s="5" customFormat="1" ht="9.9499999999999993" customHeight="1" x14ac:dyDescent="0.15"/>
    <row r="283" s="5" customFormat="1" ht="9.9499999999999993" customHeight="1" x14ac:dyDescent="0.15"/>
    <row r="284" s="5" customFormat="1" ht="9.9499999999999993" customHeight="1" x14ac:dyDescent="0.15"/>
    <row r="285" s="5" customFormat="1" ht="9.9499999999999993" customHeight="1" x14ac:dyDescent="0.15"/>
    <row r="286" s="5" customFormat="1" ht="9.9499999999999993" customHeight="1" x14ac:dyDescent="0.15"/>
    <row r="287" s="5" customFormat="1" ht="9.9499999999999993" customHeight="1" x14ac:dyDescent="0.15"/>
    <row r="288" s="5" customFormat="1" ht="9.9499999999999993" customHeight="1" x14ac:dyDescent="0.15"/>
    <row r="289" s="5" customFormat="1" ht="9.9499999999999993" customHeight="1" x14ac:dyDescent="0.15"/>
    <row r="290" s="5" customFormat="1" ht="9.9499999999999993" customHeight="1" x14ac:dyDescent="0.15"/>
    <row r="291" s="5" customFormat="1" ht="9.9499999999999993" customHeight="1" x14ac:dyDescent="0.15"/>
    <row r="292" s="5" customFormat="1" ht="9.9499999999999993" customHeight="1" x14ac:dyDescent="0.15"/>
    <row r="293" s="5" customFormat="1" ht="9.9499999999999993" customHeight="1" x14ac:dyDescent="0.15"/>
    <row r="294" s="5" customFormat="1" ht="9.9499999999999993" customHeight="1" x14ac:dyDescent="0.15"/>
    <row r="295" s="5" customFormat="1" ht="9.9499999999999993" customHeight="1" x14ac:dyDescent="0.15"/>
    <row r="296" s="5" customFormat="1" ht="9.9499999999999993" customHeight="1" x14ac:dyDescent="0.15"/>
    <row r="297" s="5" customFormat="1" ht="9.9499999999999993" customHeight="1" x14ac:dyDescent="0.15"/>
    <row r="298" s="5" customFormat="1" ht="9.9499999999999993" customHeight="1" x14ac:dyDescent="0.15"/>
    <row r="299" s="5" customFormat="1" ht="9.9499999999999993" customHeight="1" x14ac:dyDescent="0.15"/>
    <row r="300" s="5" customFormat="1" ht="9.9499999999999993" customHeight="1" x14ac:dyDescent="0.15"/>
    <row r="301" s="5" customFormat="1" ht="9.9499999999999993" customHeight="1" x14ac:dyDescent="0.15"/>
    <row r="302" s="5" customFormat="1" ht="9.9499999999999993" customHeight="1" x14ac:dyDescent="0.15"/>
    <row r="303" s="5" customFormat="1" ht="9.9499999999999993" customHeight="1" x14ac:dyDescent="0.15"/>
    <row r="304" s="5" customFormat="1" ht="9.9499999999999993" customHeight="1" x14ac:dyDescent="0.15"/>
    <row r="305" s="5" customFormat="1" ht="9.9499999999999993" customHeight="1" x14ac:dyDescent="0.15"/>
    <row r="306" s="5" customFormat="1" ht="9.9499999999999993" customHeight="1" x14ac:dyDescent="0.15"/>
    <row r="307" s="5" customFormat="1" ht="9.9499999999999993" customHeight="1" x14ac:dyDescent="0.15"/>
    <row r="308" s="5" customFormat="1" ht="9.9499999999999993" customHeight="1" x14ac:dyDescent="0.15"/>
    <row r="309" s="5" customFormat="1" ht="9.9499999999999993" customHeight="1" x14ac:dyDescent="0.15"/>
    <row r="310" s="5" customFormat="1" ht="9.9499999999999993" customHeight="1" x14ac:dyDescent="0.15"/>
    <row r="311" s="5" customFormat="1" ht="9.9499999999999993" customHeight="1" x14ac:dyDescent="0.15"/>
    <row r="312" s="5" customFormat="1" ht="9.9499999999999993" customHeight="1" x14ac:dyDescent="0.15"/>
    <row r="313" s="5" customFormat="1" ht="9.9499999999999993" customHeight="1" x14ac:dyDescent="0.15"/>
    <row r="314" s="5" customFormat="1" ht="9.9499999999999993" customHeight="1" x14ac:dyDescent="0.15"/>
    <row r="315" s="5" customFormat="1" ht="9.9499999999999993" customHeight="1" x14ac:dyDescent="0.15"/>
    <row r="316" s="5" customFormat="1" ht="9.9499999999999993" customHeight="1" x14ac:dyDescent="0.15"/>
    <row r="317" s="5" customFormat="1" ht="9.9499999999999993" customHeight="1" x14ac:dyDescent="0.15"/>
    <row r="318" s="5" customFormat="1" ht="9.9499999999999993" customHeight="1" x14ac:dyDescent="0.15"/>
    <row r="319" s="5" customFormat="1" ht="9.9499999999999993" customHeight="1" x14ac:dyDescent="0.15"/>
    <row r="320" s="5" customFormat="1" ht="9.9499999999999993" customHeight="1" x14ac:dyDescent="0.15"/>
    <row r="321" spans="2:11" s="5" customFormat="1" ht="9.9499999999999993" customHeight="1" x14ac:dyDescent="0.15"/>
    <row r="322" spans="2:11" s="5" customFormat="1" ht="9.9499999999999993" customHeight="1" x14ac:dyDescent="0.15"/>
    <row r="323" spans="2:11" s="5" customFormat="1" ht="9.9499999999999993" customHeight="1" x14ac:dyDescent="0.15"/>
    <row r="324" spans="2:11" s="5" customFormat="1" ht="9.9499999999999993" customHeight="1" x14ac:dyDescent="0.15"/>
    <row r="325" spans="2:11" s="5" customFormat="1" ht="9.9499999999999993" customHeight="1" x14ac:dyDescent="0.15"/>
    <row r="326" spans="2:11" s="5" customFormat="1" ht="9.9499999999999993" customHeight="1" x14ac:dyDescent="0.15"/>
    <row r="327" spans="2:11" ht="9.9499999999999993" customHeight="1" x14ac:dyDescent="0.2">
      <c r="B327" s="5"/>
      <c r="C327" s="5"/>
      <c r="D327" s="5"/>
      <c r="E327" s="5"/>
      <c r="F327" s="5"/>
      <c r="G327" s="5"/>
      <c r="H327" s="5"/>
      <c r="I327" s="5"/>
      <c r="J327" s="5"/>
      <c r="K327" s="5"/>
    </row>
    <row r="328" spans="2:11" ht="9.9499999999999993" customHeight="1" x14ac:dyDescent="0.2">
      <c r="B328" s="5"/>
      <c r="C328" s="5"/>
      <c r="D328" s="5"/>
      <c r="E328" s="5"/>
      <c r="F328" s="5"/>
      <c r="G328" s="5"/>
      <c r="H328" s="5"/>
      <c r="I328" s="5"/>
      <c r="J328" s="5"/>
      <c r="K328" s="5"/>
    </row>
    <row r="329" spans="2:11" ht="9.9499999999999993" customHeight="1" x14ac:dyDescent="0.2">
      <c r="B329" s="5"/>
      <c r="C329" s="5"/>
      <c r="D329" s="5"/>
      <c r="E329" s="5"/>
      <c r="F329" s="5"/>
      <c r="G329" s="5"/>
      <c r="H329" s="5"/>
      <c r="I329" s="5"/>
      <c r="J329" s="5"/>
      <c r="K329" s="5"/>
    </row>
    <row r="330" spans="2:11" ht="9.9499999999999993" customHeight="1" x14ac:dyDescent="0.2">
      <c r="B330" s="5"/>
      <c r="C330" s="5"/>
      <c r="D330" s="5"/>
      <c r="E330" s="5"/>
      <c r="F330" s="5"/>
      <c r="G330" s="5"/>
      <c r="H330" s="5"/>
      <c r="I330" s="5"/>
      <c r="J330" s="5"/>
      <c r="K330" s="5"/>
    </row>
    <row r="331" spans="2:11" ht="9.9499999999999993" customHeight="1" x14ac:dyDescent="0.2">
      <c r="B331" s="5"/>
      <c r="C331" s="5"/>
      <c r="D331" s="5"/>
      <c r="E331" s="5"/>
      <c r="F331" s="5"/>
      <c r="G331" s="5"/>
      <c r="H331" s="5"/>
      <c r="I331" s="5"/>
      <c r="J331" s="5"/>
      <c r="K331" s="5"/>
    </row>
    <row r="332" spans="2:11" ht="9.9499999999999993" customHeight="1" x14ac:dyDescent="0.2">
      <c r="B332" s="5"/>
      <c r="C332" s="5"/>
      <c r="D332" s="5"/>
      <c r="E332" s="5"/>
      <c r="F332" s="5"/>
      <c r="G332" s="5"/>
      <c r="H332" s="5"/>
      <c r="I332" s="5"/>
      <c r="J332" s="5"/>
      <c r="K332" s="5"/>
    </row>
    <row r="333" spans="2:11" ht="9.9499999999999993" customHeight="1" x14ac:dyDescent="0.2">
      <c r="B333" s="5"/>
      <c r="C333" s="5"/>
      <c r="D333" s="5"/>
      <c r="E333" s="5"/>
      <c r="F333" s="5"/>
      <c r="G333" s="5"/>
      <c r="H333" s="5"/>
      <c r="I333" s="5"/>
      <c r="J333" s="5"/>
      <c r="K333" s="5"/>
    </row>
    <row r="334" spans="2:11" ht="9.9499999999999993" customHeight="1" x14ac:dyDescent="0.2"/>
    <row r="335" spans="2:11" ht="9.9499999999999993" customHeight="1" x14ac:dyDescent="0.2"/>
    <row r="336" spans="2:11" ht="9.9499999999999993" customHeight="1" x14ac:dyDescent="0.2"/>
    <row r="337" ht="9.9499999999999993" customHeight="1" x14ac:dyDescent="0.2"/>
    <row r="338" ht="9.9499999999999993" customHeight="1" x14ac:dyDescent="0.2"/>
    <row r="339" ht="9.9499999999999993" customHeight="1" x14ac:dyDescent="0.2"/>
    <row r="340" ht="9.9499999999999993" customHeight="1" x14ac:dyDescent="0.2"/>
    <row r="341" ht="9.9499999999999993" customHeight="1" x14ac:dyDescent="0.2"/>
    <row r="342" ht="9.9499999999999993" customHeight="1" x14ac:dyDescent="0.2"/>
    <row r="343" ht="9.9499999999999993" customHeight="1" x14ac:dyDescent="0.2"/>
    <row r="344" ht="9.9499999999999993" customHeight="1" x14ac:dyDescent="0.2"/>
    <row r="345" ht="9.9499999999999993" customHeight="1" x14ac:dyDescent="0.2"/>
    <row r="346" ht="9.9499999999999993" customHeight="1" x14ac:dyDescent="0.2"/>
    <row r="347" ht="9.9499999999999993" customHeight="1" x14ac:dyDescent="0.2"/>
    <row r="348" ht="9.9499999999999993" customHeight="1" x14ac:dyDescent="0.2"/>
    <row r="349" ht="9.9499999999999993" customHeight="1" x14ac:dyDescent="0.2"/>
    <row r="350" ht="9.9499999999999993" customHeight="1" x14ac:dyDescent="0.2"/>
    <row r="351" ht="9.9499999999999993" customHeight="1" x14ac:dyDescent="0.2"/>
    <row r="352" ht="9.9499999999999993" customHeight="1" x14ac:dyDescent="0.2"/>
    <row r="353" ht="9.9499999999999993" customHeight="1" x14ac:dyDescent="0.2"/>
    <row r="354" ht="9.9499999999999993" customHeight="1" x14ac:dyDescent="0.2"/>
    <row r="355" ht="9.9499999999999993" customHeight="1" x14ac:dyDescent="0.2"/>
    <row r="356" ht="9.9499999999999993" customHeight="1" x14ac:dyDescent="0.2"/>
    <row r="357" ht="9.9499999999999993" customHeight="1" x14ac:dyDescent="0.2"/>
    <row r="358" ht="9.9499999999999993" customHeight="1" x14ac:dyDescent="0.2"/>
    <row r="359" ht="9.9499999999999993" customHeight="1" x14ac:dyDescent="0.2"/>
    <row r="360" ht="9.9499999999999993" customHeight="1" x14ac:dyDescent="0.2"/>
    <row r="361" ht="9.9499999999999993" customHeight="1" x14ac:dyDescent="0.2"/>
    <row r="362" ht="9.9499999999999993" customHeight="1" x14ac:dyDescent="0.2"/>
    <row r="363" ht="9.9499999999999993" customHeight="1" x14ac:dyDescent="0.2"/>
    <row r="364" ht="9.9499999999999993" customHeight="1" x14ac:dyDescent="0.2"/>
    <row r="365" ht="9.9499999999999993" customHeight="1" x14ac:dyDescent="0.2"/>
    <row r="366" ht="9.9499999999999993" customHeight="1" x14ac:dyDescent="0.2"/>
    <row r="367" ht="9.9499999999999993" customHeight="1" x14ac:dyDescent="0.2"/>
    <row r="368" ht="9.9499999999999993" customHeight="1" x14ac:dyDescent="0.2"/>
    <row r="369" ht="9.9499999999999993" customHeight="1" x14ac:dyDescent="0.2"/>
    <row r="370" ht="9.9499999999999993" customHeight="1" x14ac:dyDescent="0.2"/>
    <row r="371" ht="9.9499999999999993" customHeight="1" x14ac:dyDescent="0.2"/>
    <row r="372" ht="9.9499999999999993" customHeight="1" x14ac:dyDescent="0.2"/>
    <row r="373" ht="9.9499999999999993" customHeight="1" x14ac:dyDescent="0.2"/>
    <row r="374" ht="9.9499999999999993" customHeight="1" x14ac:dyDescent="0.2"/>
    <row r="375" ht="9.9499999999999993" customHeight="1" x14ac:dyDescent="0.2"/>
    <row r="376" ht="9.9499999999999993" customHeight="1" x14ac:dyDescent="0.2"/>
    <row r="377" ht="9.9499999999999993" customHeight="1" x14ac:dyDescent="0.2"/>
    <row r="378" ht="9.9499999999999993" customHeight="1" x14ac:dyDescent="0.2"/>
    <row r="379" ht="9.9499999999999993" customHeight="1" x14ac:dyDescent="0.2"/>
    <row r="380" ht="9.9499999999999993" customHeight="1" x14ac:dyDescent="0.2"/>
    <row r="381" ht="9.9499999999999993" customHeight="1" x14ac:dyDescent="0.2"/>
    <row r="382" ht="9.9499999999999993" customHeight="1" x14ac:dyDescent="0.2"/>
    <row r="383" ht="9.9499999999999993" customHeight="1" x14ac:dyDescent="0.2"/>
    <row r="384" ht="9.9499999999999993" customHeight="1" x14ac:dyDescent="0.2"/>
    <row r="385" ht="9.9499999999999993" customHeight="1" x14ac:dyDescent="0.2"/>
    <row r="386" ht="9.9499999999999993" customHeight="1" x14ac:dyDescent="0.2"/>
    <row r="387" ht="9.9499999999999993" customHeight="1" x14ac:dyDescent="0.2"/>
    <row r="388" ht="9.9499999999999993" customHeight="1" x14ac:dyDescent="0.2"/>
    <row r="389" ht="9.9499999999999993" customHeight="1" x14ac:dyDescent="0.2"/>
    <row r="390" ht="9.9499999999999993" customHeight="1" x14ac:dyDescent="0.2"/>
    <row r="391" ht="9.9499999999999993" customHeight="1" x14ac:dyDescent="0.2"/>
    <row r="392" ht="9.9499999999999993" customHeight="1" x14ac:dyDescent="0.2"/>
    <row r="393" ht="9.9499999999999993" customHeight="1" x14ac:dyDescent="0.2"/>
    <row r="394" ht="9.9499999999999993" customHeight="1" x14ac:dyDescent="0.2"/>
    <row r="395" ht="9.9499999999999993" customHeight="1" x14ac:dyDescent="0.2"/>
    <row r="396" ht="9.9499999999999993" customHeight="1" x14ac:dyDescent="0.2"/>
    <row r="397" ht="9.9499999999999993" customHeight="1" x14ac:dyDescent="0.2"/>
    <row r="398" ht="9.9499999999999993" customHeight="1" x14ac:dyDescent="0.2"/>
    <row r="399" ht="9.9499999999999993" customHeight="1" x14ac:dyDescent="0.2"/>
    <row r="400" ht="9.9499999999999993" customHeight="1" x14ac:dyDescent="0.2"/>
    <row r="401" ht="9.9499999999999993" customHeight="1" x14ac:dyDescent="0.2"/>
    <row r="402" ht="9.9499999999999993" customHeight="1" x14ac:dyDescent="0.2"/>
    <row r="403" ht="9.9499999999999993" customHeight="1" x14ac:dyDescent="0.2"/>
    <row r="404" ht="9.9499999999999993" customHeight="1" x14ac:dyDescent="0.2"/>
    <row r="405" ht="9.9499999999999993" customHeight="1" x14ac:dyDescent="0.2"/>
    <row r="406" ht="9.9499999999999993" customHeight="1" x14ac:dyDescent="0.2"/>
    <row r="407" ht="9.9499999999999993" customHeight="1" x14ac:dyDescent="0.2"/>
    <row r="408" ht="9.9499999999999993" customHeight="1" x14ac:dyDescent="0.2"/>
    <row r="409" ht="9.9499999999999993" customHeight="1" x14ac:dyDescent="0.2"/>
    <row r="410" ht="9.9499999999999993" customHeight="1" x14ac:dyDescent="0.2"/>
    <row r="411" ht="9.9499999999999993" customHeight="1" x14ac:dyDescent="0.2"/>
    <row r="412" ht="9.9499999999999993" customHeight="1" x14ac:dyDescent="0.2"/>
    <row r="413" ht="9.9499999999999993" customHeight="1" x14ac:dyDescent="0.2"/>
    <row r="414" ht="9.9499999999999993" customHeight="1" x14ac:dyDescent="0.2"/>
    <row r="415" ht="9.9499999999999993" customHeight="1" x14ac:dyDescent="0.2"/>
    <row r="416" ht="9.9499999999999993" customHeight="1" x14ac:dyDescent="0.2"/>
    <row r="417" ht="9.9499999999999993" customHeight="1" x14ac:dyDescent="0.2"/>
    <row r="418" ht="9.9499999999999993" customHeight="1" x14ac:dyDescent="0.2"/>
    <row r="419" ht="9.9499999999999993" customHeight="1" x14ac:dyDescent="0.2"/>
    <row r="420" ht="9.9499999999999993" customHeight="1" x14ac:dyDescent="0.2"/>
    <row r="421" ht="9.9499999999999993" customHeight="1" x14ac:dyDescent="0.2"/>
    <row r="422" ht="9.9499999999999993" customHeight="1" x14ac:dyDescent="0.2"/>
    <row r="423" ht="9.9499999999999993" customHeight="1" x14ac:dyDescent="0.2"/>
    <row r="424" ht="9.9499999999999993" customHeight="1" x14ac:dyDescent="0.2"/>
    <row r="425" ht="9.9499999999999993" customHeight="1" x14ac:dyDescent="0.2"/>
    <row r="426" ht="9.9499999999999993" customHeight="1" x14ac:dyDescent="0.2"/>
    <row r="427" ht="9.9499999999999993" customHeight="1" x14ac:dyDescent="0.2"/>
    <row r="428" ht="9.9499999999999993" customHeight="1" x14ac:dyDescent="0.2"/>
    <row r="429" ht="9.9499999999999993" customHeight="1" x14ac:dyDescent="0.2"/>
    <row r="430" ht="9.9499999999999993" customHeight="1" x14ac:dyDescent="0.2"/>
    <row r="431" ht="9.9499999999999993" customHeight="1" x14ac:dyDescent="0.2"/>
    <row r="432" ht="9.9499999999999993" customHeight="1" x14ac:dyDescent="0.2"/>
    <row r="433" ht="9.9499999999999993" customHeight="1" x14ac:dyDescent="0.2"/>
    <row r="434" ht="9.9499999999999993" customHeight="1" x14ac:dyDescent="0.2"/>
    <row r="435" ht="9.9499999999999993" customHeight="1" x14ac:dyDescent="0.2"/>
    <row r="436" ht="9.9499999999999993" customHeight="1" x14ac:dyDescent="0.2"/>
    <row r="437" ht="9.9499999999999993" customHeight="1" x14ac:dyDescent="0.2"/>
    <row r="438" ht="9.9499999999999993" customHeight="1" x14ac:dyDescent="0.2"/>
    <row r="439" ht="9.9499999999999993" customHeight="1" x14ac:dyDescent="0.2"/>
    <row r="440" ht="9.9499999999999993" customHeight="1" x14ac:dyDescent="0.2"/>
    <row r="441" ht="9.9499999999999993" customHeight="1" x14ac:dyDescent="0.2"/>
    <row r="442" ht="9.9499999999999993" customHeight="1" x14ac:dyDescent="0.2"/>
    <row r="443" ht="9.9499999999999993" customHeight="1" x14ac:dyDescent="0.2"/>
    <row r="444" ht="9.9499999999999993" customHeight="1" x14ac:dyDescent="0.2"/>
    <row r="445" ht="9.9499999999999993" customHeight="1" x14ac:dyDescent="0.2"/>
    <row r="446" ht="9.9499999999999993" customHeight="1" x14ac:dyDescent="0.2"/>
    <row r="447" ht="9.9499999999999993" customHeight="1" x14ac:dyDescent="0.2"/>
    <row r="448" ht="9.9499999999999993" customHeight="1" x14ac:dyDescent="0.2"/>
    <row r="449" ht="9.9499999999999993" customHeight="1" x14ac:dyDescent="0.2"/>
    <row r="450" ht="9.9499999999999993" customHeight="1" x14ac:dyDescent="0.2"/>
    <row r="451" ht="9.9499999999999993" customHeight="1" x14ac:dyDescent="0.2"/>
    <row r="452" ht="9.9499999999999993" customHeight="1" x14ac:dyDescent="0.2"/>
    <row r="453" ht="9.9499999999999993" customHeight="1" x14ac:dyDescent="0.2"/>
    <row r="454" ht="9.9499999999999993" customHeight="1" x14ac:dyDescent="0.2"/>
    <row r="455" ht="9.9499999999999993" customHeight="1" x14ac:dyDescent="0.2"/>
    <row r="456" ht="9.9499999999999993" customHeight="1" x14ac:dyDescent="0.2"/>
    <row r="457" ht="9.9499999999999993" customHeight="1" x14ac:dyDescent="0.2"/>
    <row r="458" ht="9.9499999999999993" customHeight="1" x14ac:dyDescent="0.2"/>
    <row r="459" ht="9.9499999999999993" customHeight="1" x14ac:dyDescent="0.2"/>
    <row r="460" ht="9.9499999999999993" customHeight="1" x14ac:dyDescent="0.2"/>
    <row r="461" ht="9.9499999999999993" customHeight="1" x14ac:dyDescent="0.2"/>
    <row r="462" ht="9.9499999999999993" customHeight="1" x14ac:dyDescent="0.2"/>
    <row r="463" ht="9.9499999999999993" customHeight="1" x14ac:dyDescent="0.2"/>
    <row r="464" ht="9.9499999999999993" customHeight="1" x14ac:dyDescent="0.2"/>
    <row r="465" ht="9.9499999999999993" customHeight="1" x14ac:dyDescent="0.2"/>
    <row r="466" ht="9.9499999999999993" customHeight="1" x14ac:dyDescent="0.2"/>
    <row r="467" ht="9.9499999999999993" customHeight="1" x14ac:dyDescent="0.2"/>
    <row r="468" ht="9.9499999999999993" customHeight="1" x14ac:dyDescent="0.2"/>
    <row r="469" ht="9.9499999999999993" customHeight="1" x14ac:dyDescent="0.2"/>
    <row r="470" ht="9.9499999999999993" customHeight="1" x14ac:dyDescent="0.2"/>
    <row r="471" ht="9.9499999999999993" customHeight="1" x14ac:dyDescent="0.2"/>
    <row r="472" ht="9.9499999999999993" customHeight="1" x14ac:dyDescent="0.2"/>
    <row r="473" ht="9.9499999999999993" customHeight="1" x14ac:dyDescent="0.2"/>
    <row r="474" ht="9.9499999999999993" customHeight="1" x14ac:dyDescent="0.2"/>
    <row r="475" ht="9.9499999999999993" customHeight="1" x14ac:dyDescent="0.2"/>
    <row r="476" ht="9.9499999999999993" customHeight="1" x14ac:dyDescent="0.2"/>
    <row r="477" ht="9.9499999999999993" customHeight="1" x14ac:dyDescent="0.2"/>
    <row r="478" ht="9.9499999999999993" customHeight="1" x14ac:dyDescent="0.2"/>
    <row r="479" ht="9.9499999999999993" customHeight="1" x14ac:dyDescent="0.2"/>
    <row r="480" ht="9.9499999999999993" customHeight="1" x14ac:dyDescent="0.2"/>
    <row r="481" ht="9.9499999999999993" customHeight="1" x14ac:dyDescent="0.2"/>
    <row r="482" ht="9.9499999999999993" customHeight="1" x14ac:dyDescent="0.2"/>
    <row r="483" ht="9.9499999999999993" customHeight="1" x14ac:dyDescent="0.2"/>
    <row r="484" ht="9.9499999999999993" customHeight="1" x14ac:dyDescent="0.2"/>
    <row r="485" ht="9.9499999999999993" customHeight="1" x14ac:dyDescent="0.2"/>
    <row r="486" ht="9.9499999999999993" customHeight="1" x14ac:dyDescent="0.2"/>
    <row r="487" ht="9.9499999999999993" customHeight="1" x14ac:dyDescent="0.2"/>
    <row r="488" ht="9.9499999999999993" customHeight="1" x14ac:dyDescent="0.2"/>
    <row r="489" ht="9.9499999999999993" customHeight="1" x14ac:dyDescent="0.2"/>
    <row r="490" ht="9.9499999999999993" customHeight="1" x14ac:dyDescent="0.2"/>
    <row r="491" ht="9.9499999999999993" customHeight="1" x14ac:dyDescent="0.2"/>
    <row r="492" ht="9.9499999999999993" customHeight="1" x14ac:dyDescent="0.2"/>
    <row r="493" ht="9.9499999999999993" customHeight="1" x14ac:dyDescent="0.2"/>
    <row r="494" ht="9.9499999999999993" customHeight="1" x14ac:dyDescent="0.2"/>
    <row r="495" ht="9.9499999999999993" customHeight="1" x14ac:dyDescent="0.2"/>
    <row r="496" ht="9.9499999999999993" customHeight="1" x14ac:dyDescent="0.2"/>
    <row r="497" ht="9.9499999999999993" customHeight="1" x14ac:dyDescent="0.2"/>
    <row r="498" ht="9.9499999999999993" customHeight="1" x14ac:dyDescent="0.2"/>
    <row r="499" ht="9.9499999999999993" customHeight="1" x14ac:dyDescent="0.2"/>
    <row r="500" ht="9.9499999999999993" customHeight="1" x14ac:dyDescent="0.2"/>
    <row r="501" ht="9.9499999999999993" customHeight="1" x14ac:dyDescent="0.2"/>
    <row r="502" ht="9.9499999999999993" customHeight="1" x14ac:dyDescent="0.2"/>
    <row r="503" ht="9.9499999999999993" customHeight="1" x14ac:dyDescent="0.2"/>
    <row r="504" ht="9.9499999999999993" customHeight="1" x14ac:dyDescent="0.2"/>
    <row r="505" ht="9.9499999999999993" customHeight="1" x14ac:dyDescent="0.2"/>
    <row r="506" ht="9.9499999999999993" customHeight="1" x14ac:dyDescent="0.2"/>
    <row r="507" ht="9.9499999999999993" customHeight="1" x14ac:dyDescent="0.2"/>
    <row r="508" ht="9.9499999999999993" customHeight="1" x14ac:dyDescent="0.2"/>
    <row r="509" ht="9.9499999999999993" customHeight="1" x14ac:dyDescent="0.2"/>
    <row r="510" ht="9.9499999999999993" customHeight="1" x14ac:dyDescent="0.2"/>
    <row r="511" ht="9.9499999999999993" customHeight="1" x14ac:dyDescent="0.2"/>
    <row r="512" ht="9.9499999999999993" customHeight="1" x14ac:dyDescent="0.2"/>
    <row r="513" ht="9.9499999999999993" customHeight="1" x14ac:dyDescent="0.2"/>
    <row r="514" ht="9.9499999999999993" customHeight="1" x14ac:dyDescent="0.2"/>
    <row r="515" ht="9.9499999999999993" customHeight="1" x14ac:dyDescent="0.2"/>
    <row r="516" ht="9.9499999999999993" customHeight="1" x14ac:dyDescent="0.2"/>
    <row r="517" ht="9.9499999999999993" customHeight="1" x14ac:dyDescent="0.2"/>
    <row r="518" ht="9.9499999999999993" customHeight="1" x14ac:dyDescent="0.2"/>
    <row r="519" ht="9.9499999999999993" customHeight="1" x14ac:dyDescent="0.2"/>
  </sheetData>
  <mergeCells count="118">
    <mergeCell ref="C60:D60"/>
    <mergeCell ref="C52:D52"/>
    <mergeCell ref="C55:D55"/>
    <mergeCell ref="C56:D56"/>
    <mergeCell ref="C66:D66"/>
    <mergeCell ref="C67:D67"/>
    <mergeCell ref="C75:D75"/>
    <mergeCell ref="C76:D76"/>
    <mergeCell ref="C77:D77"/>
    <mergeCell ref="C78:D78"/>
    <mergeCell ref="C79:D79"/>
    <mergeCell ref="C80:D80"/>
    <mergeCell ref="C81:D81"/>
    <mergeCell ref="C42:D42"/>
    <mergeCell ref="C50:D50"/>
    <mergeCell ref="C51:D51"/>
    <mergeCell ref="C48:D48"/>
    <mergeCell ref="C49:D49"/>
    <mergeCell ref="C46:D46"/>
    <mergeCell ref="C47:D47"/>
    <mergeCell ref="C43:D43"/>
    <mergeCell ref="C44:D44"/>
    <mergeCell ref="C45:D45"/>
    <mergeCell ref="C54:D54"/>
    <mergeCell ref="C61:D61"/>
    <mergeCell ref="C62:D62"/>
    <mergeCell ref="C57:D57"/>
    <mergeCell ref="C58:D58"/>
    <mergeCell ref="C63:D63"/>
    <mergeCell ref="C59:D59"/>
    <mergeCell ref="C18:D18"/>
    <mergeCell ref="C19:D19"/>
    <mergeCell ref="C22:D22"/>
    <mergeCell ref="C23:D23"/>
    <mergeCell ref="C20:D20"/>
    <mergeCell ref="C21:D21"/>
    <mergeCell ref="C40:D40"/>
    <mergeCell ref="C41:D41"/>
    <mergeCell ref="C36:D36"/>
    <mergeCell ref="C37:D37"/>
    <mergeCell ref="C26:D26"/>
    <mergeCell ref="C27:D27"/>
    <mergeCell ref="C28:D28"/>
    <mergeCell ref="C29:D29"/>
    <mergeCell ref="C34:D34"/>
    <mergeCell ref="C32:D32"/>
    <mergeCell ref="C33:D33"/>
    <mergeCell ref="B12:D12"/>
    <mergeCell ref="C16:D16"/>
    <mergeCell ref="C17:D17"/>
    <mergeCell ref="G15:H15"/>
    <mergeCell ref="I15:J15"/>
    <mergeCell ref="E12:G12"/>
    <mergeCell ref="J12:K12"/>
    <mergeCell ref="J13:K13"/>
    <mergeCell ref="E13:I13"/>
    <mergeCell ref="B13:C13"/>
    <mergeCell ref="C15:D15"/>
    <mergeCell ref="E8:I8"/>
    <mergeCell ref="B11:D11"/>
    <mergeCell ref="J7:K7"/>
    <mergeCell ref="J8:K8"/>
    <mergeCell ref="J9:K9"/>
    <mergeCell ref="J10:K10"/>
    <mergeCell ref="E10:I11"/>
    <mergeCell ref="J2:K2"/>
    <mergeCell ref="D2:I2"/>
    <mergeCell ref="E7:F7"/>
    <mergeCell ref="B9:C9"/>
    <mergeCell ref="B10:D10"/>
    <mergeCell ref="E9:G9"/>
    <mergeCell ref="J3:K3"/>
    <mergeCell ref="J4:K4"/>
    <mergeCell ref="J5:K5"/>
    <mergeCell ref="D3:I3"/>
    <mergeCell ref="D4:I4"/>
    <mergeCell ref="D5:I5"/>
    <mergeCell ref="B2:C5"/>
    <mergeCell ref="B6:K6"/>
    <mergeCell ref="B7:C7"/>
    <mergeCell ref="B8:D8"/>
    <mergeCell ref="C30:D30"/>
    <mergeCell ref="C31:D31"/>
    <mergeCell ref="C24:D24"/>
    <mergeCell ref="C25:D25"/>
    <mergeCell ref="C35:D35"/>
    <mergeCell ref="C38:D38"/>
    <mergeCell ref="C39:D39"/>
    <mergeCell ref="C53:D53"/>
    <mergeCell ref="C89:D89"/>
    <mergeCell ref="C64:D64"/>
    <mergeCell ref="C65:D65"/>
    <mergeCell ref="C68:D68"/>
    <mergeCell ref="C86:D86"/>
    <mergeCell ref="C87:D87"/>
    <mergeCell ref="C82:D82"/>
    <mergeCell ref="C83:D83"/>
    <mergeCell ref="C88:D88"/>
    <mergeCell ref="C84:D84"/>
    <mergeCell ref="C85:D85"/>
    <mergeCell ref="C70:D70"/>
    <mergeCell ref="C71:D71"/>
    <mergeCell ref="C72:D72"/>
    <mergeCell ref="C73:D73"/>
    <mergeCell ref="C74:D74"/>
    <mergeCell ref="C99:D99"/>
    <mergeCell ref="C100:D100"/>
    <mergeCell ref="C101:D101"/>
    <mergeCell ref="C102:D102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</mergeCells>
  <phoneticPr fontId="0" type="noConversion"/>
  <pageMargins left="0.19685039370078741" right="0.11811023622047245" top="0.59055118110236227" bottom="0.39370078740157483" header="0.19685039370078741" footer="0.19685039370078741"/>
  <pageSetup paperSize="9" orientation="landscape" horizontalDpi="4294967294" verticalDpi="300" r:id="rId1"/>
  <headerFooter alignWithMargins="0">
    <oddHeader>&amp;L&amp;"Tahoma,Kurzíva"&amp;G&amp;C&amp;"Arial,Tučné"&amp;9SEZNAM STROJŮ A ZAŘÍZENÍ&amp;"Arial CE,Obyčejné"&amp;10
&amp;"Arial,Kurzíva"&amp;7List of materials and equipment&amp;R&amp;"Arial,Obyčejné"&amp;9&amp;P/&amp;N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strojů a zařízení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Remuta Václav</dc:creator>
  <cp:lastModifiedBy>HabaPC</cp:lastModifiedBy>
  <cp:lastPrinted>2018-07-01T06:07:51Z</cp:lastPrinted>
  <dcterms:created xsi:type="dcterms:W3CDTF">2004-11-16T17:59:31Z</dcterms:created>
  <dcterms:modified xsi:type="dcterms:W3CDTF">2020-01-27T06:08:22Z</dcterms:modified>
</cp:coreProperties>
</file>