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4560" yWindow="4560" windowWidth="28800" windowHeight="15465" tabRatio="500" activeTab="0"/>
  </bookViews>
  <sheets>
    <sheet name="Specifikace" sheetId="1" r:id="rId1"/>
    <sheet name="Balík 2" sheetId="2" state="hidden" r:id="rId2"/>
    <sheet name="Balík 3" sheetId="3" state="hidden" r:id="rId3"/>
    <sheet name="Balík 4" sheetId="4" state="hidden" r:id="rId4"/>
    <sheet name="Balík 5" sheetId="5" state="hidden" r:id="rId5"/>
    <sheet name="Balík 6" sheetId="6" state="hidden" r:id="rId6"/>
    <sheet name="Balík 7" sheetId="7" state="hidden" r:id="rId7"/>
    <sheet name="Balík 8" sheetId="8" state="hidden" r:id="rId8"/>
    <sheet name="Balík 9" sheetId="9" state="hidden" r:id="rId9"/>
    <sheet name="Balík 11" sheetId="10" state="hidden" r:id="rId10"/>
    <sheet name="Balík 12" sheetId="11" state="hidden" r:id="rId11"/>
    <sheet name="Balík 14" sheetId="12" state="hidden" r:id="rId12"/>
  </sheets>
  <definedNames/>
  <calcPr calcId="191029"/>
  <extLst/>
</workbook>
</file>

<file path=xl/sharedStrings.xml><?xml version="1.0" encoding="utf-8"?>
<sst xmlns="http://schemas.openxmlformats.org/spreadsheetml/2006/main" count="986" uniqueCount="334">
  <si>
    <t xml:space="preserve">Příloha č. 1 - podrobná specifikace položek </t>
  </si>
  <si>
    <t>Položka</t>
  </si>
  <si>
    <t>Předmět</t>
  </si>
  <si>
    <t>Ks</t>
  </si>
  <si>
    <t>Cena</t>
  </si>
  <si>
    <t>Maximální cena celkem bez DPH, kterou nelze překročit</t>
  </si>
  <si>
    <t>Výpočetní zařízení pro VR včetně periferie</t>
  </si>
  <si>
    <t>INV</t>
  </si>
  <si>
    <t>Výpočetní mobilní zařízení pro VR včetně periferie</t>
  </si>
  <si>
    <t>Pracovní stanice s instalačními a síťovými prvky</t>
  </si>
  <si>
    <t>NEINV</t>
  </si>
  <si>
    <t>Terénní pracovní stanice pro orientační běhy</t>
  </si>
  <si>
    <t>Software pro tvorbu orientačních map - UJEP kompatibilní s položkou č. 4</t>
  </si>
  <si>
    <t>Wifi část</t>
  </si>
  <si>
    <t>Externí disk</t>
  </si>
  <si>
    <t>USB flash disk</t>
  </si>
  <si>
    <t>Tiskárna</t>
  </si>
  <si>
    <t>Tablety</t>
  </si>
  <si>
    <t>Účastník doplní do zelených políček konkrétní zboží a komponenty, které nabízí. Dále doplní nabídkové ceny.</t>
  </si>
  <si>
    <t>Požadavek</t>
  </si>
  <si>
    <t>Nabídková cena za kus bez DPH (Kč)</t>
  </si>
  <si>
    <t>Nabídková cena celkem bez DPH</t>
  </si>
  <si>
    <t>Počet kusů:</t>
  </si>
  <si>
    <t>DPH</t>
  </si>
  <si>
    <t>Nabízený produkt (produktové číslo)</t>
  </si>
  <si>
    <t>Nabídková cena celkem včetně DPH</t>
  </si>
  <si>
    <t>Minimální konfigurace:</t>
  </si>
  <si>
    <t>Typ</t>
  </si>
  <si>
    <t>high-endové PC s monitorem a příslušenstvím (myš, klávesnice)</t>
  </si>
  <si>
    <t>Počítačová skříň</t>
  </si>
  <si>
    <r>
      <rPr>
        <sz val="11"/>
        <rFont val="Calibri"/>
        <family val="2"/>
      </rPr>
      <t xml:space="preserve">Min. </t>
    </r>
    <r>
      <rPr>
        <sz val="11"/>
        <color rgb="FF000000"/>
        <rFont val="Calibri"/>
        <family val="2"/>
      </rPr>
      <t xml:space="preserve">Miditower, </t>
    </r>
    <r>
      <rPr>
        <sz val="10"/>
        <color rgb="FF000000"/>
        <rFont val="Arial"/>
        <family val="2"/>
      </rPr>
      <t>2x USB (z toho alespoň 1x USB 3.x) na předním panelu nebo zvrchu, nikoliv na boku.</t>
    </r>
  </si>
  <si>
    <t>Grafická karta</t>
  </si>
  <si>
    <t>Min. 8 GB GDDR6 paměti, Passmark Videocard Average G3D Mark min. 13850 (www.videocardbenchmark.net), výstup HDMI, DP, VR ready, podpora DirectX 12, ray-tracing, podpora HDR a G-sync</t>
  </si>
  <si>
    <t>Procesor</t>
  </si>
  <si>
    <t xml:space="preserve">CPU x86-64 kompatibilní, PassMark CPU Mark min. 31500 bodů (2650 single thread) dle www.cpubenchmark.net. Dodavatel uvede celkovou průměrnou hodnotu bodů ze všech měření. </t>
  </si>
  <si>
    <t>Chladič CPU:</t>
  </si>
  <si>
    <t>min. 2x heatpipe, ventilátor alespoň 100mm</t>
  </si>
  <si>
    <t>Základní deska</t>
  </si>
  <si>
    <t>4 x RAM slot</t>
  </si>
  <si>
    <t>Operační paměť</t>
  </si>
  <si>
    <t>16GB DDR4 RAM (v 2x8GB kombinaci)</t>
  </si>
  <si>
    <t>Zdroj:</t>
  </si>
  <si>
    <t>Min. 500W, certifikace 80PLUS BRONZE (nebo lepší)</t>
  </si>
  <si>
    <t>Operační systém</t>
  </si>
  <si>
    <t>64bitový profesionální 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</si>
  <si>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Disk 1</t>
  </si>
  <si>
    <t>M2 NVMe SSD, min. 480GB, rychlost čtení/zápisu alespoň 3000/2000 MB/s</t>
  </si>
  <si>
    <t>Disk 2</t>
  </si>
  <si>
    <t>HDD min. 1TB</t>
  </si>
  <si>
    <t>Externě dodané příslušenství</t>
  </si>
  <si>
    <t>Klávesnice</t>
  </si>
  <si>
    <t>MECHANICKÁ (typ spínačů mechanické)</t>
  </si>
  <si>
    <t>Myš</t>
  </si>
  <si>
    <t>USB, min délky myši 10 cm</t>
  </si>
  <si>
    <t>Monitor</t>
  </si>
  <si>
    <t>min. 32", min. rozlišení QHD, panel IPS/VA, min. jas 300 cd/m2, 16:9, HDMI, DisplayPort, HDR (min. 10 bit), HDMI nebo DP kabel na propojení s PC</t>
  </si>
  <si>
    <t>Záruční doba</t>
  </si>
  <si>
    <t>min. 2 roky</t>
  </si>
  <si>
    <t xml:space="preserve">Další požadavky: </t>
  </si>
  <si>
    <t>Nezaplombovaná case - oprávněným zaměstnancům zadavatele musí být i v záruční době umožněno otevření skříně počítače a instalace dalších komponent PC. Komponenty PC - poslední nebo předposlední generace.</t>
  </si>
  <si>
    <t>High-end notebook podporující headsety pro virtuální realitu (Oculus, Vive)</t>
  </si>
  <si>
    <t>Displej</t>
  </si>
  <si>
    <t>15,6" IPS, min. rozlišení 1920×1080, 16:9</t>
  </si>
  <si>
    <t>x86-64 kompatibilní, PassMark Average CPU Mark min. 12000 bodů (www.cpubenchmark.net/high_end_cpus.html), dodavatel uvede celkovou průměrnou hodnotu bodů ze všech měření</t>
  </si>
  <si>
    <t>Dedikovaná, min. 6 GB paměti. Passmark Videocard Average G3D Mark min. 12780 (www.videocardbenchmark.net), podpora DirectX 12, ray-tracing</t>
  </si>
  <si>
    <t>min. 16 GB</t>
  </si>
  <si>
    <t>64bitový operační systém, aktuální CZ verze nabízená výrobcem. Kompatibilní se stávajícím počítačovým prostředím univerzity. OS podporovaný výrobcem (formou aktualizací) min. do roku 2025. Licence nesmí být formou upgrade ze starší verze.</t>
  </si>
  <si>
    <t>Typ uložiště</t>
  </si>
  <si>
    <t>min. HDD (1TB) + min. SSD (256 GB)</t>
  </si>
  <si>
    <t>Rozhraní</t>
  </si>
  <si>
    <t>rozhraní ze zadu + doplňující rozhrání z boku přístroje, rozhraní: HDMI, DisplayPort, RJ-45, USB-C (3.1, 3.2, Thunderbolt 3), napájení přes USB-C, Bluetooth, WiFi</t>
  </si>
  <si>
    <t>Konstrukce</t>
  </si>
  <si>
    <t>Pevný, celokovový</t>
  </si>
  <si>
    <t>Mechanika</t>
  </si>
  <si>
    <t>lze bez mechaniky</t>
  </si>
  <si>
    <t>lze bez numerické klávesnice</t>
  </si>
  <si>
    <t>Hmotnost</t>
  </si>
  <si>
    <t>max. 2.3 kg</t>
  </si>
  <si>
    <t>Záruka</t>
  </si>
  <si>
    <t>All-in-One PC</t>
  </si>
  <si>
    <t>min 23,8", min. rozlišení FHD (1920x1080)</t>
  </si>
  <si>
    <t>x86-64 kompatibilní, PassMark Average CPU Mark min. 8000 bodů (www.cpubenchmark.net/high_end_cpus.html), dodavatel uvede celkovou průměrnou hodnotu bodů ze všech měření.</t>
  </si>
  <si>
    <t>min. 8 GB</t>
  </si>
  <si>
    <t>lze integrovaná</t>
  </si>
  <si>
    <t>Disk</t>
  </si>
  <si>
    <t>Jedna z variant - buď SSD min. 256 GB nebo kombinace dvou disků SSD min. 128 GB + rotačního 1TB.</t>
  </si>
  <si>
    <t>Výbava</t>
  </si>
  <si>
    <t>Bluetooth, čtečka pamětových karet, webová kamera, Wi-Fi</t>
  </si>
  <si>
    <t>I/O</t>
  </si>
  <si>
    <t>Min. 3 x USB, USB 3.2 Gen 1 (USB-C), HDMI, LAN</t>
  </si>
  <si>
    <t>Příslušenství</t>
  </si>
  <si>
    <t>myš, klávesnice v balení</t>
  </si>
  <si>
    <t>max. 14", typ panelu IPS, min. rozlišení 1920×1080, poměr stran 16:9, antireflexní</t>
  </si>
  <si>
    <t>x86-64 kompatibilní, PassMark Average CPU Mark min. 7500 bodů (www.cpubenchmark.net/high_end_cpus.html), dodavatel uvede celkovou průměrnou hodnotu bodů ze všech měření</t>
  </si>
  <si>
    <t>kombinace SSD + HDD, min. SSD 256 GB, min. HDD 1 TB</t>
  </si>
  <si>
    <t>podsvícená klávesnice, čtečka paměťových karet, web kamera, WiFi, Bluetooth (min. 5.0)</t>
  </si>
  <si>
    <t>HDMI, USB 2.0, USB-C, LAN, combo audio jack</t>
  </si>
  <si>
    <t>Baterie</t>
  </si>
  <si>
    <t>výdrž baterie min. 10h, min. technologie rychlého nabíjení</t>
  </si>
  <si>
    <t>Max. 1.8 kg</t>
  </si>
  <si>
    <t>Funkce</t>
  </si>
  <si>
    <t>Možnost tvorby map od úplného začátku, tvorba map pomocí laserového leteckého snímání, možnost upravit mapy na základě tréninků či orientačních závodů, georeferencování, automatícká legenda, podpora laserových dálkoměrů, digitální kontrola minimálních vzdáleností, podpora Web Map Service, software vhodný pro orientační běhy</t>
  </si>
  <si>
    <t>Kompatibilní OS</t>
  </si>
  <si>
    <t>Podpora 64bitového operačního systému. Kompatibilní se stávajícím počítačovým prostředím univerzity.</t>
  </si>
  <si>
    <t>Licence</t>
  </si>
  <si>
    <t>min. 3 roky</t>
  </si>
  <si>
    <t>Dual-Band (2,4 + 5 GHz)</t>
  </si>
  <si>
    <t>Standardy</t>
  </si>
  <si>
    <t>802.11a (5GHz), 802.11b (2,4GHz), 802.11g (2,4GHz), 802.11n, 802.11ac</t>
  </si>
  <si>
    <t>Konektory</t>
  </si>
  <si>
    <t>LAN min. 4× Gbit, WAN min. 1× Gbit</t>
  </si>
  <si>
    <t>Pokročilé parametry</t>
  </si>
  <si>
    <t>IPv6 ready, VPN, DHCP</t>
  </si>
  <si>
    <t>Sdílení pomocí USB</t>
  </si>
  <si>
    <t>Ano</t>
  </si>
  <si>
    <t>SSD</t>
  </si>
  <si>
    <t>Formát</t>
  </si>
  <si>
    <t>2,5"</t>
  </si>
  <si>
    <t>Kapacita uložiště</t>
  </si>
  <si>
    <t>min. 256 GB</t>
  </si>
  <si>
    <t>USB-C</t>
  </si>
  <si>
    <t>kabel USB-A s redukcí na USB-C</t>
  </si>
  <si>
    <t>Připojení</t>
  </si>
  <si>
    <t>USB-A, USB-C</t>
  </si>
  <si>
    <t>OTG</t>
  </si>
  <si>
    <t>Technologie</t>
  </si>
  <si>
    <t>barevná, laser</t>
  </si>
  <si>
    <t>automatický oboustranný tisk (duplex), kopírování a skenování, tisk z mobilu</t>
  </si>
  <si>
    <t>Wi-Fi, LAN, USB</t>
  </si>
  <si>
    <t>Formáty papíru</t>
  </si>
  <si>
    <t>min. A4, A5</t>
  </si>
  <si>
    <t>Tisk. parametry</t>
  </si>
  <si>
    <t>rychlost tisku min. 20 str./min, vytížení až 40 000 str./měsíc</t>
  </si>
  <si>
    <t>Skenování</t>
  </si>
  <si>
    <t>oboustranný automatický podavač (DADF), skenování do mailu</t>
  </si>
  <si>
    <t>multidotekový, min. 9 palců, IPS, poměr stran 4:3</t>
  </si>
  <si>
    <t>Architektura ARM</t>
  </si>
  <si>
    <t>OS</t>
  </si>
  <si>
    <t>Ano, se zaměřením na práci s webem</t>
  </si>
  <si>
    <t>min. 4 GB</t>
  </si>
  <si>
    <t>Pevný disk</t>
  </si>
  <si>
    <t>min. 32 GB</t>
  </si>
  <si>
    <t>čtečka paměťových karet, webkamera, fotoaparát, GPS, gyroskop, stylus v konstrukci zařízení</t>
  </si>
  <si>
    <t>výdrž baterie min. 8 h</t>
  </si>
  <si>
    <t>Bluetooth, WiFi, USB.C min. 1×, 3.5mm jack</t>
  </si>
  <si>
    <t xml:space="preserve">Příloha č.1  Podrobná specifikace položek </t>
  </si>
  <si>
    <t>Uchazeč:</t>
  </si>
  <si>
    <t>Univerzita Jana Evanglisty Purkyně v Ústí nad Labem</t>
  </si>
  <si>
    <t>Sídlo:</t>
  </si>
  <si>
    <t>Pasteurova 1, 400 96  Ústí nad Labem</t>
  </si>
  <si>
    <t>Právní forma:</t>
  </si>
  <si>
    <t>IČ:</t>
  </si>
  <si>
    <t>DIČ:</t>
  </si>
  <si>
    <t>CZ44555601</t>
  </si>
  <si>
    <t>Maximální cena celkem bez DPH</t>
  </si>
  <si>
    <t>Nabídková cena (Kč)</t>
  </si>
  <si>
    <t>Nabídková cena bez DPH</t>
  </si>
  <si>
    <t>Maximální cena bez DPH za kus:</t>
  </si>
  <si>
    <t>Nabídková cena včetně DPH</t>
  </si>
  <si>
    <t>VR ready, rozhraní HDMI, DisplayPort, podpora DirectX 12, G3D mark skóre min. 14 000, ray-tracing, podpora HDR a G-sync</t>
  </si>
  <si>
    <t>CPU Passmark 15 000 + chladič k procesoru</t>
  </si>
  <si>
    <t>SSD M.2 NVMe, min. 240 GB + HDD min. 1TB</t>
  </si>
  <si>
    <t>včetně operačního systému, mechanická klávesnice, myš</t>
  </si>
  <si>
    <t>min. 32", min. rozlišení QHD, panel IPS/VA, min. jas 300 cd/m2, 16:9, HDMI, DisplayPort, HDR (min. 10 bit)</t>
  </si>
  <si>
    <t>min. CPU Passmark 12 000</t>
  </si>
  <si>
    <t>dedikovaná, podpora RTX a DirectX 12, G3D Mark skóre min. 13 000</t>
  </si>
  <si>
    <t>včetně operačního systému</t>
  </si>
  <si>
    <t>2 roky</t>
  </si>
  <si>
    <t>Systém pro virtuální realitu</t>
  </si>
  <si>
    <t>zorné pole min. 110°, min. frekvence 90 Hz</t>
  </si>
  <si>
    <t>Eye tracking technologie pro snímání pohybu očí</t>
  </si>
  <si>
    <t>Nastavení</t>
  </si>
  <si>
    <t>Nastavitelný hlavový most</t>
  </si>
  <si>
    <t>Senzory</t>
  </si>
  <si>
    <t>G-sensor, gyroskop, IPD sensor</t>
  </si>
  <si>
    <t>Kompatibilita</t>
  </si>
  <si>
    <t>PC, SteamVR</t>
  </si>
  <si>
    <t>Bezdrátové připojení</t>
  </si>
  <si>
    <t>Adaptér pro bezdrátové připojení kompatibilní s VR systémem, potřebné věci k přichycení adaptéru k systému VR</t>
  </si>
  <si>
    <t>Rozhrání</t>
  </si>
  <si>
    <t>USB-C, Display Port</t>
  </si>
  <si>
    <t>Integrovaná sluchátka s prostorovým zvukem, 2× základové stanice, 2× ovladače, potřebná kabeláž (USB, napájení, DisplayPort)</t>
  </si>
  <si>
    <t>Standalone VR systém</t>
  </si>
  <si>
    <t>min. 60 Hz</t>
  </si>
  <si>
    <t>Výdrž</t>
  </si>
  <si>
    <t>min. 3 h</t>
  </si>
  <si>
    <t>Paměť</t>
  </si>
  <si>
    <t>vlastní uložiště, min. 32 GB</t>
  </si>
  <si>
    <t>Platforma Oculus</t>
  </si>
  <si>
    <t>1× ovladač</t>
  </si>
  <si>
    <t>Magic Box vč. příslušenství</t>
  </si>
  <si>
    <t>Software pro Magicbox</t>
  </si>
  <si>
    <t>Projektor</t>
  </si>
  <si>
    <t>interaktivní</t>
  </si>
  <si>
    <t>Projekční plocha</t>
  </si>
  <si>
    <t>min. 200×125 cm</t>
  </si>
  <si>
    <t>Vybavenost</t>
  </si>
  <si>
    <t>Wi-Fi, DVD, možnost připojení USB flash, možnost promítání na zeď</t>
  </si>
  <si>
    <t>min. dvě interaktivní pera, bezdrátová klávesnice s touchpadem, ochranný přepravní obal</t>
  </si>
  <si>
    <t>Software pro tvorbu DUM (digitální učební materiály), tvorba DUM pro interaktivní tabule</t>
  </si>
  <si>
    <t>Využití</t>
  </si>
  <si>
    <t>Možnost vést hodinu pomocí tohoto softwaru, stahování a vytváření lekcí, práce s více uživateli najednou (dotyk, pero)</t>
  </si>
  <si>
    <t>Nabídka nástroju</t>
  </si>
  <si>
    <t>pravítka, úhloměry, kružítka, clony, kontejnery, pozadí, výukové obrázky, hotové úlohy</t>
  </si>
  <si>
    <t>s materiály activucitel.cz</t>
  </si>
  <si>
    <t>Podpora hlasování (pomocí hlasovacích jednotek, tabletů), příprava a relizace testů</t>
  </si>
  <si>
    <t>Funkce multimédia</t>
  </si>
  <si>
    <t>Přehrávání objektů ve formátu Flash</t>
  </si>
  <si>
    <t>All share cast dongle</t>
  </si>
  <si>
    <t>Mikrofon k pracovní stanici</t>
  </si>
  <si>
    <t>Sluchátka k pracovní stanici</t>
  </si>
  <si>
    <t>Kamera pro streamování videa</t>
  </si>
  <si>
    <t>Mini počítač pro on-line obsah, snadné zrcadlení obrazovky telefonu, tabletu, či webového prohlížeče</t>
  </si>
  <si>
    <t>Služby</t>
  </si>
  <si>
    <t>Podpora služeb YouTube</t>
  </si>
  <si>
    <t>Ovládání</t>
  </si>
  <si>
    <t>Pomocí chytrých zařízení</t>
  </si>
  <si>
    <t>Přenos</t>
  </si>
  <si>
    <t>min. FullHD, min. 60 FPS</t>
  </si>
  <si>
    <t>Rohzraní</t>
  </si>
  <si>
    <t>HDMI, WiFi (2,4 GHz/5 GHz)</t>
  </si>
  <si>
    <t>Kardioidní kondenzátorová kapsle</t>
  </si>
  <si>
    <t>Směrová charakteristika</t>
  </si>
  <si>
    <t>Směrová (kardioida)</t>
  </si>
  <si>
    <t>Frekvence</t>
  </si>
  <si>
    <t>Rozsah min. 40–18 000 Hz</t>
  </si>
  <si>
    <t>Princip</t>
  </si>
  <si>
    <t>kondenzátorový</t>
  </si>
  <si>
    <t>USB</t>
  </si>
  <si>
    <t>včetně stojanu (s možností nastavení výšky)</t>
  </si>
  <si>
    <t>Podpora běžných OS, plug-and-play, indikační dioda</t>
  </si>
  <si>
    <t>okolo uší, s mikrofonem</t>
  </si>
  <si>
    <t>kovová konstrukce hlavového oblouku, ovládání hlasitosti a vypnutí/zapnutí mikrofonu součástí konstrukce sluchátek, uzavřené provedení</t>
  </si>
  <si>
    <t>Mikrofon</t>
  </si>
  <si>
    <t>plně odpojitelný, směrové snímání</t>
  </si>
  <si>
    <t>3,5 mm jack (nebo 2× jack, v tomto případě ale nutná v balení redukce na 1× jack), délka kabelu do min. 1,5m</t>
  </si>
  <si>
    <t>Charakteristika. sluchátek</t>
  </si>
  <si>
    <t>podpora běžných OS, Android, iOS</t>
  </si>
  <si>
    <t>Barevné provedení</t>
  </si>
  <si>
    <t>tmavé (preferovaná barva: černá)</t>
  </si>
  <si>
    <t>webkamera pro nahrávání videí a streamování v min. Full HD rozlišení, možnost připevnit pomocí klipu k monitoru</t>
  </si>
  <si>
    <t>Změna pozadí pomocí softwaru, autofocus, korekce špatného osvětlení</t>
  </si>
  <si>
    <t>Video</t>
  </si>
  <si>
    <t>1080p/30 fps, 720p/60fps</t>
  </si>
  <si>
    <t>duální, integrovaný, všesměrový</t>
  </si>
  <si>
    <t>běžné OS</t>
  </si>
  <si>
    <t>stativ (možnost základního polohování pomocí několika kloubů)</t>
  </si>
  <si>
    <t>Videokamera</t>
  </si>
  <si>
    <t>Stativ ke kameře</t>
  </si>
  <si>
    <t>Sférická videokamera s příslušenstvím</t>
  </si>
  <si>
    <t>Stabilizátor pro videokameru</t>
  </si>
  <si>
    <t>outdoorová kamera, sportovní, akční</t>
  </si>
  <si>
    <t>Snímač</t>
  </si>
  <si>
    <t>min. 12 Mpx</t>
  </si>
  <si>
    <t>Odolné provedení, voděodolná, optická stabilizace obrazu, detekce tváří, akumulátorové napájení, GPS, hlasové ovládání, HDR, live streaming</t>
  </si>
  <si>
    <t>Paměť a ukládání</t>
  </si>
  <si>
    <t>micro SDHC, micro SDXC</t>
  </si>
  <si>
    <t>4K (min. 60 fps), Full HD (min. 200 fps), ozvučení video stereo</t>
  </si>
  <si>
    <t>USB kabel, pouzdro (ochranný kryt)</t>
  </si>
  <si>
    <t>Další příslušenství</t>
  </si>
  <si>
    <t>nabíječka pro akumulátory kamery (slot pro dva akumulátory)</t>
  </si>
  <si>
    <t>2× náhradní baterie</t>
  </si>
  <si>
    <t>Držák pro uchycení kamery na přilbu a řídítka (cyklistika), uchycení na hruď, držák pro uchycení ke stabilizátoru</t>
  </si>
  <si>
    <t>2× micro SDXC paměťová karta, min. 128 GB, rychlostní třída U3 (vhodná pro akční kamery)</t>
  </si>
  <si>
    <t>Tripod</t>
  </si>
  <si>
    <t>Vlastnosti a příslušenství</t>
  </si>
  <si>
    <t>karbonový, max výška alespoň 140 cm, maximální zatížení alespoň 8 kg, váha stativu do 1 kg, stativový závit 1/4", možné použít také jako monopod, vodováha, stupnice pro panoramatické fotografie, rychloupínací destička, pouzdro</t>
  </si>
  <si>
    <t>Stativová hlava</t>
  </si>
  <si>
    <t>kulová</t>
  </si>
  <si>
    <t>Barva</t>
  </si>
  <si>
    <t>tmavá (preferovaná: černá)</t>
  </si>
  <si>
    <t>360 stupňová (sférická) kamera</t>
  </si>
  <si>
    <t>Odolné provedení, voděodolná, optická stabilizace obrazu, detekce tváří, akumulátorové napájení, GPS, Overcapture, hlasové ovládání</t>
  </si>
  <si>
    <t>4K (min. 30 fps), Full HD (min. 60 fps), prostorové ozvučení videa</t>
  </si>
  <si>
    <t>USB kabel, pouzdro (ochranný kryt), stativ</t>
  </si>
  <si>
    <t>Držák pro uchycení kamery na přilbu a řídítka (cyklistika)</t>
  </si>
  <si>
    <t>2× micro SDXC paměťová karta, min. 128 GB, rychlostní třída U3, kompatibilní se sférickou kamerou</t>
  </si>
  <si>
    <t>profesionální stabilizátor</t>
  </si>
  <si>
    <t>Vlastnosti</t>
  </si>
  <si>
    <t>voděodolný, pro fotoaparáty a videokamery, kompatibilní s videokamerou (položka 1 a 3), možnost propojení s akčními kamerami pomocí Wi-Fi nebo Bluetooth</t>
  </si>
  <si>
    <t>závaží, pouzdro, držák pro akční kamery</t>
  </si>
  <si>
    <t>Sporttestery</t>
  </si>
  <si>
    <t>Sporttest, chytré hodinky, multisport - např. triatlon (běh, plavání, jízda na kole) + jiné sporty (fitness, veslování, lyžování, chůze, turistika), unisex</t>
  </si>
  <si>
    <t>GPS (GLONASS) kompas, akcelerometr, integrovaný snímač pohybové frekvence (součástí konstrukce), podpora Bluetooth a ANT+ technologií, snadné připojení k mobilu, smart notifikace (zobrazení volajícího, příchozí SMS, email), možnost přenosu naměřených dat z hodinek do počítač, měření tepu, monitoring spánku, krokoměr, výpočet kalorií, intervalový trénink, měření rychlosti, měření vzdálenosti, měření tempa, záznam trasy</t>
  </si>
  <si>
    <t>Barevný displej, čitelný na přímém slunci</t>
  </si>
  <si>
    <t>výdrž alespoň 10 dnů (ve sport režimu s GPS alespoň 8 dnů)</t>
  </si>
  <si>
    <t>tmavé provedení (preferovaná barva: černá)</t>
  </si>
  <si>
    <t>Řemínek</t>
  </si>
  <si>
    <t>silikonový s možností výměny</t>
  </si>
  <si>
    <t>Konektivita</t>
  </si>
  <si>
    <t>ANT+, Bluetooth, USB</t>
  </si>
  <si>
    <t>Chip pro bezkontaktní ražení</t>
  </si>
  <si>
    <t>univerzální čip pro různé druhy orientačních běhů</t>
  </si>
  <si>
    <t>Certifikace</t>
  </si>
  <si>
    <t>schválen IOF pro všechny disciplíny (OB, LOB, MTBO)</t>
  </si>
  <si>
    <t>Režim</t>
  </si>
  <si>
    <t>klasický, aktivní (bezkontaktní příjem)</t>
  </si>
  <si>
    <t>BSF-8, BSF-7, BSF-11</t>
  </si>
  <si>
    <t>preferovaná barva tmavá či červená</t>
  </si>
  <si>
    <t>min 24", min. rozlišení FHD</t>
  </si>
  <si>
    <t>min. CPU Passmark 11500</t>
  </si>
  <si>
    <t>min. 128 GB SSD, preferována kombinace HDD + SSD</t>
  </si>
  <si>
    <t>USB 2.0, USB 3.2 Gen 1 (USB-C), HDMI, LAN</t>
  </si>
  <si>
    <t>včetně OS</t>
  </si>
  <si>
    <t>min. CPU Mark skóre 7 500</t>
  </si>
  <si>
    <t>výdrž baterie kolem 10h, min. technologie rychlého nabíjení</t>
  </si>
  <si>
    <t>Mobilní výpočetní jednotka pro orientační běhy</t>
  </si>
  <si>
    <t>mobilní telefon s certifikací min. IP68 a fotoaparátem s variabilní clonou a inteligentním výběrem světelnosti na základě okolních podmínek, voděodolný (stupeň krytí min. IP68)</t>
  </si>
  <si>
    <t>úhlopříčka min 5,8", bez výřezu</t>
  </si>
  <si>
    <t>Uložiště</t>
  </si>
  <si>
    <t>Vnitřní paměť min. 64 GB, slot na paměťovou kartu (Micro SDXC)</t>
  </si>
  <si>
    <t>Kamera (fotoaparát)</t>
  </si>
  <si>
    <t>přisvětlovací dioda, variabilní clona, noční režim, sekvenční snímání, stabilizace obrazu, zaostřování - automatické ostření</t>
  </si>
  <si>
    <t>rychlé nabíjení, notifikační dioda, OTG</t>
  </si>
  <si>
    <t>jack 3,5 mm; USB-C, nano SIM</t>
  </si>
  <si>
    <t>Vybavení</t>
  </si>
  <si>
    <t>LTE, HSPA, WiFi, Bluetooth, GPS, NFC, GLONASS, A-GPS, digitální kompas, pohybový senzor (akcelerometr, g-senzor), gyroskop, světelný senzor, barometr</t>
  </si>
  <si>
    <t>Provedení</t>
  </si>
  <si>
    <t>tmavé, pref. barva: černá</t>
  </si>
  <si>
    <t>Dětské konzole s příslušenstvím a softwarem - UJEP</t>
  </si>
  <si>
    <t>herní konzole, modulární - dva režimy (hybridní) - funkce jako tablet (handheld) a domácí konzole (připojení k TV pomocí doku, téměř okamžité)</t>
  </si>
  <si>
    <t>min. 6,2", rozlišení 1280×720 (handheld 720p, v režimu přes HDMI až 1080p)</t>
  </si>
  <si>
    <t>vnitřní paměť 32 GB</t>
  </si>
  <si>
    <t>WiFi, sensory (akcelerometr, gyroskop, sensor světla), slot pro paměťové karty (micro SDXC), slot pro herní karty, stereo reproduktory, jack 3.5mm, v dokovací stanici I/O: HDMI out, USB-A, USB-C</t>
  </si>
  <si>
    <t>min. kapacita 4300 mAh, výdrž baterie v rozmezí 2,5-6,5 hodiny</t>
  </si>
  <si>
    <t>herní ovladač (kombinace dvou ovladačů), konzole, stojan (dok), kabel HDMI, napájecí adaptér</t>
  </si>
  <si>
    <t>transportní obal (pouzdro), certifikovaný výrobcem herní konzole</t>
  </si>
  <si>
    <t>Hra 1</t>
  </si>
  <si>
    <t>soubor mini her, které využívají pohyb. ovladače konzole (hry závislé na koordinačních schopnostech hráčů - reakce, diferenciace, orientace apod.), principem hraní je zpravidla pohled hráčů z očí do očí</t>
  </si>
  <si>
    <t>Hra 2</t>
  </si>
  <si>
    <t>stavebnice z kartonového papíru (možnost vytvoření rybářského prutu, motocyklu, robota a další), podporuje kreativitu a rozvoj zručnosti, součástí balení hra (herní karta) a kartónová stavenice</t>
  </si>
  <si>
    <t>Hra 3</t>
  </si>
  <si>
    <t>pomocí kartonového řešení z herní konzole vytvoří headset pro virtuální realitu, součástí balení: min. 6 projektů (stavebnice), držák na obrazovku herní konzole, hra (herní karta), bezpečností kryt</t>
  </si>
  <si>
    <t>SSD min. 512 GB nebo min. 256 GB SSD + min. 1TB HDD</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</si>
</sst>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rgb="FF000000"/>
      <name val="Calibri"/>
      <family val="2"/>
    </font>
    <font>
      <sz val="10"/>
      <name val="Arial"/>
      <family val="2"/>
    </font>
    <font>
      <b/>
      <sz val="11"/>
      <name val="Calibri"/>
      <family val="2"/>
    </font>
    <font>
      <sz val="11"/>
      <name val="Calibri"/>
      <family val="2"/>
    </font>
    <font>
      <b/>
      <sz val="10"/>
      <color rgb="FF000000"/>
      <name val="Arial"/>
      <family val="2"/>
    </font>
    <font>
      <b/>
      <sz val="10"/>
      <color rgb="FFFF0000"/>
      <name val="Arial"/>
      <family val="2"/>
    </font>
    <font>
      <sz val="10"/>
      <color rgb="FF000000"/>
      <name val="Arial"/>
      <family val="2"/>
    </font>
    <font>
      <sz val="11"/>
      <color rgb="FF000000"/>
      <name val="Docs-Calibri"/>
      <family val="2"/>
    </font>
  </fonts>
  <fills count="7">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rgb="FF66FF66"/>
        <bgColor indexed="64"/>
      </patternFill>
    </fill>
  </fills>
  <borders count="41">
    <border>
      <left/>
      <right/>
      <top/>
      <bottom/>
      <diagonal/>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style="medium"/>
      <bottom style="medium"/>
    </border>
    <border>
      <left style="medium"/>
      <right style="medium"/>
      <top/>
      <bottom/>
    </border>
    <border>
      <left style="hair"/>
      <right style="hair"/>
      <top style="hair"/>
      <bottom style="hair"/>
    </border>
    <border>
      <left/>
      <right style="hair"/>
      <top style="hair"/>
      <bottom style="hair"/>
    </border>
    <border>
      <left style="medium"/>
      <right/>
      <top style="medium"/>
      <bottom style="medium"/>
    </border>
    <border>
      <left/>
      <right style="medium"/>
      <top style="medium"/>
      <bottom style="medium"/>
    </border>
    <border>
      <left style="medium"/>
      <right style="medium"/>
      <top/>
      <bottom style="medium"/>
    </border>
    <border>
      <left/>
      <right style="thin"/>
      <top style="medium"/>
      <bottom style="thin"/>
    </border>
    <border>
      <left style="thin"/>
      <right/>
      <top style="medium"/>
      <bottom style="thin"/>
    </border>
    <border>
      <left/>
      <right style="thin"/>
      <top style="thin"/>
      <bottom style="thin"/>
    </border>
    <border>
      <left style="thin"/>
      <right/>
      <top/>
      <bottom style="thin"/>
    </border>
    <border>
      <left/>
      <right/>
      <top style="thin"/>
      <bottom style="thin"/>
    </border>
    <border>
      <left/>
      <right style="thin"/>
      <top style="thin"/>
      <bottom style="medium"/>
    </border>
    <border>
      <left style="thin"/>
      <right/>
      <top/>
      <bottom style="medium"/>
    </border>
    <border>
      <left/>
      <right/>
      <top style="thin"/>
      <bottom/>
    </border>
    <border>
      <left style="thin"/>
      <right style="medium"/>
      <top/>
      <bottom style="thin"/>
    </border>
    <border>
      <left style="thin"/>
      <right style="medium"/>
      <top/>
      <bottom style="medium"/>
    </border>
    <border>
      <left style="medium"/>
      <right/>
      <top/>
      <bottom/>
    </border>
    <border>
      <left/>
      <right style="medium"/>
      <top style="medium"/>
      <bottom/>
    </border>
    <border>
      <left/>
      <right style="thin"/>
      <top/>
      <bottom style="thin"/>
    </border>
    <border>
      <left style="medium"/>
      <right style="thin"/>
      <top style="thin"/>
      <bottom/>
    </border>
    <border>
      <left style="thin"/>
      <right style="medium"/>
      <top style="thin"/>
      <bottom/>
    </border>
    <border>
      <left style="thin"/>
      <right/>
      <top style="thin"/>
      <bottom style="thin"/>
    </border>
    <border>
      <left style="thin"/>
      <right style="thin"/>
      <top style="thin"/>
      <bottom/>
    </border>
    <border>
      <left style="thin"/>
      <right/>
      <top style="thin"/>
      <bottom/>
    </border>
    <border>
      <left style="medium"/>
      <right style="thin"/>
      <top style="medium"/>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9">
    <xf numFmtId="0" fontId="0" fillId="0" borderId="0" xfId="0"/>
    <xf numFmtId="0" fontId="0"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
    </xf>
    <xf numFmtId="0" fontId="2" fillId="2" borderId="3" xfId="0" applyFont="1" applyFill="1" applyBorder="1" applyAlignment="1">
      <alignment horizontal="center" wrapText="1"/>
    </xf>
    <xf numFmtId="0" fontId="3" fillId="0" borderId="0" xfId="0" applyFont="1"/>
    <xf numFmtId="0" fontId="3" fillId="0" borderId="4" xfId="0" applyFont="1" applyBorder="1" applyAlignment="1">
      <alignment horizontal="center"/>
    </xf>
    <xf numFmtId="0" fontId="3" fillId="0" borderId="5" xfId="0" applyFont="1" applyBorder="1" applyAlignment="1">
      <alignment wrapText="1"/>
    </xf>
    <xf numFmtId="0" fontId="3" fillId="0" borderId="5" xfId="0" applyFont="1" applyBorder="1" applyAlignment="1">
      <alignment horizontal="center"/>
    </xf>
    <xf numFmtId="4" fontId="3" fillId="0" borderId="5" xfId="0" applyNumberFormat="1" applyFont="1" applyBorder="1" applyAlignment="1">
      <alignment/>
    </xf>
    <xf numFmtId="4" fontId="3" fillId="0" borderId="6" xfId="0" applyNumberFormat="1" applyFont="1" applyBorder="1" applyAlignment="1">
      <alignment/>
    </xf>
    <xf numFmtId="0" fontId="3" fillId="0" borderId="7" xfId="0" applyFont="1" applyBorder="1" applyAlignment="1">
      <alignment horizontal="center"/>
    </xf>
    <xf numFmtId="0" fontId="3" fillId="0" borderId="8" xfId="0" applyFont="1" applyBorder="1" applyAlignment="1">
      <alignment wrapText="1"/>
    </xf>
    <xf numFmtId="0" fontId="3" fillId="0" borderId="8" xfId="0" applyFont="1" applyBorder="1" applyAlignment="1">
      <alignment horizontal="center"/>
    </xf>
    <xf numFmtId="4" fontId="3" fillId="0" borderId="8" xfId="0" applyNumberFormat="1" applyFont="1" applyBorder="1" applyAlignment="1">
      <alignment/>
    </xf>
    <xf numFmtId="4" fontId="3" fillId="0" borderId="9" xfId="0" applyNumberFormat="1" applyFont="1" applyBorder="1" applyAlignment="1">
      <alignment/>
    </xf>
    <xf numFmtId="0" fontId="3" fillId="0" borderId="7" xfId="0" applyFont="1" applyBorder="1" applyAlignment="1">
      <alignment horizontal="center"/>
    </xf>
    <xf numFmtId="0" fontId="0" fillId="0" borderId="8" xfId="0" applyFont="1" applyBorder="1" applyAlignment="1">
      <alignment/>
    </xf>
    <xf numFmtId="0" fontId="0" fillId="0" borderId="8" xfId="0" applyFont="1" applyBorder="1" applyAlignment="1">
      <alignment horizontal="center"/>
    </xf>
    <xf numFmtId="0" fontId="0" fillId="0" borderId="8" xfId="0" applyFont="1" applyBorder="1" applyAlignment="1">
      <alignment horizontal="left"/>
    </xf>
    <xf numFmtId="0" fontId="3" fillId="0" borderId="10" xfId="0" applyFont="1" applyBorder="1" applyAlignment="1">
      <alignment horizontal="center"/>
    </xf>
    <xf numFmtId="0" fontId="3" fillId="0" borderId="11" xfId="0" applyFont="1" applyBorder="1" applyAlignment="1">
      <alignment wrapText="1"/>
    </xf>
    <xf numFmtId="0" fontId="3" fillId="0" borderId="11" xfId="0" applyFont="1" applyBorder="1" applyAlignment="1">
      <alignment horizontal="center"/>
    </xf>
    <xf numFmtId="4" fontId="3" fillId="0" borderId="11" xfId="0" applyNumberFormat="1" applyFont="1" applyBorder="1" applyAlignment="1">
      <alignment/>
    </xf>
    <xf numFmtId="4" fontId="3" fillId="0" borderId="12" xfId="0" applyNumberFormat="1" applyFont="1" applyBorder="1" applyAlignment="1">
      <alignment/>
    </xf>
    <xf numFmtId="4" fontId="0" fillId="0" borderId="0" xfId="0" applyNumberFormat="1" applyFont="1" applyAlignment="1">
      <alignment/>
    </xf>
    <xf numFmtId="0" fontId="3" fillId="0" borderId="0" xfId="0" applyFont="1" applyBorder="1" applyAlignment="1">
      <alignment/>
    </xf>
    <xf numFmtId="0" fontId="3" fillId="0" borderId="0" xfId="0" applyFont="1" applyBorder="1" applyAlignment="1">
      <alignment wrapText="1"/>
    </xf>
    <xf numFmtId="0" fontId="3" fillId="0" borderId="0" xfId="0" applyFont="1" applyBorder="1" applyAlignment="1">
      <alignment/>
    </xf>
    <xf numFmtId="4" fontId="3" fillId="0" borderId="0" xfId="0" applyNumberFormat="1" applyFont="1" applyBorder="1" applyAlignment="1">
      <alignment/>
    </xf>
    <xf numFmtId="0" fontId="2" fillId="3" borderId="4" xfId="0" applyFont="1" applyFill="1" applyBorder="1" applyAlignment="1">
      <alignment horizontal="left" wrapText="1"/>
    </xf>
    <xf numFmtId="0" fontId="4" fillId="3" borderId="13" xfId="0" applyFont="1" applyFill="1" applyBorder="1" applyAlignment="1">
      <alignment vertical="top" wrapText="1"/>
    </xf>
    <xf numFmtId="0" fontId="2" fillId="3" borderId="7" xfId="0" applyFont="1" applyFill="1" applyBorder="1" applyAlignment="1">
      <alignment wrapText="1"/>
    </xf>
    <xf numFmtId="0" fontId="4" fillId="3" borderId="14" xfId="0" applyFont="1" applyFill="1" applyBorder="1" applyAlignment="1">
      <alignment horizontal="left" vertical="top" wrapText="1"/>
    </xf>
    <xf numFmtId="0" fontId="4" fillId="3" borderId="14" xfId="0" applyFont="1" applyFill="1" applyBorder="1" applyAlignment="1">
      <alignment vertical="top" wrapText="1"/>
    </xf>
    <xf numFmtId="0" fontId="5" fillId="3" borderId="15" xfId="0" applyFont="1" applyFill="1" applyBorder="1" applyAlignment="1">
      <alignment vertical="top" wrapText="1"/>
    </xf>
    <xf numFmtId="0" fontId="4" fillId="3" borderId="13" xfId="0" applyFont="1" applyFill="1" applyBorder="1" applyAlignment="1">
      <alignment horizontal="left" vertical="top" wrapText="1"/>
    </xf>
    <xf numFmtId="0" fontId="3" fillId="3" borderId="16" xfId="0" applyFont="1" applyFill="1" applyBorder="1" applyAlignment="1">
      <alignment horizontal="left" vertical="top" wrapText="1"/>
    </xf>
    <xf numFmtId="0" fontId="3" fillId="3" borderId="16" xfId="0" applyFont="1" applyFill="1" applyBorder="1" applyAlignment="1">
      <alignment horizontal="left" wrapText="1"/>
    </xf>
    <xf numFmtId="0" fontId="6" fillId="4" borderId="14" xfId="0" applyFont="1" applyFill="1" applyBorder="1" applyAlignment="1">
      <alignment horizontal="center" vertical="top" wrapText="1"/>
    </xf>
    <xf numFmtId="0" fontId="1" fillId="3" borderId="16" xfId="0" applyFont="1" applyFill="1" applyBorder="1" applyAlignment="1">
      <alignment vertical="top" wrapText="1"/>
    </xf>
    <xf numFmtId="0" fontId="6" fillId="3" borderId="16" xfId="0" applyFont="1" applyFill="1" applyBorder="1" applyAlignment="1">
      <alignment horizontal="left" vertical="top" wrapText="1"/>
    </xf>
    <xf numFmtId="0" fontId="6" fillId="3" borderId="16" xfId="0" applyFont="1" applyFill="1" applyBorder="1" applyAlignment="1">
      <alignment vertical="top" wrapText="1"/>
    </xf>
    <xf numFmtId="0" fontId="6" fillId="3" borderId="16" xfId="0" applyFont="1" applyFill="1" applyBorder="1" applyAlignment="1">
      <alignment horizontal="left" wrapText="1"/>
    </xf>
    <xf numFmtId="0" fontId="6" fillId="3" borderId="14" xfId="0" applyFont="1" applyFill="1" applyBorder="1" applyAlignment="1">
      <alignment vertical="top" wrapText="1"/>
    </xf>
    <xf numFmtId="0" fontId="6" fillId="3" borderId="17" xfId="0" applyFont="1" applyFill="1" applyBorder="1" applyAlignment="1">
      <alignment horizontal="left" vertical="top" wrapText="1"/>
    </xf>
    <xf numFmtId="0" fontId="6" fillId="4" borderId="18" xfId="0" applyFont="1" applyFill="1" applyBorder="1" applyAlignment="1">
      <alignment horizontal="center" vertical="top" wrapText="1"/>
    </xf>
    <xf numFmtId="0" fontId="6" fillId="4" borderId="19" xfId="0" applyFont="1" applyFill="1" applyBorder="1" applyAlignment="1">
      <alignment horizontal="center" vertical="top" wrapText="1"/>
    </xf>
    <xf numFmtId="0" fontId="6" fillId="3" borderId="20" xfId="0" applyFont="1" applyFill="1" applyBorder="1" applyAlignment="1">
      <alignment vertical="top" wrapText="1"/>
    </xf>
    <xf numFmtId="0" fontId="3" fillId="0" borderId="0" xfId="0" applyFont="1" applyAlignment="1">
      <alignment wrapText="1"/>
    </xf>
    <xf numFmtId="0" fontId="3" fillId="3" borderId="21" xfId="0" applyFont="1" applyFill="1" applyBorder="1" applyAlignment="1">
      <alignment wrapText="1"/>
    </xf>
    <xf numFmtId="0" fontId="3" fillId="3" borderId="22" xfId="0" applyFont="1" applyFill="1" applyBorder="1" applyAlignment="1">
      <alignment horizontal="left" wrapText="1"/>
    </xf>
    <xf numFmtId="0" fontId="3" fillId="3" borderId="23" xfId="0" applyFont="1" applyFill="1" applyBorder="1" applyAlignment="1">
      <alignment wrapText="1"/>
    </xf>
    <xf numFmtId="0" fontId="3" fillId="3" borderId="24" xfId="0" applyFont="1" applyFill="1" applyBorder="1" applyAlignment="1">
      <alignment horizontal="left" wrapText="1"/>
    </xf>
    <xf numFmtId="0" fontId="3" fillId="3" borderId="25" xfId="0" applyFont="1" applyFill="1" applyBorder="1" applyAlignment="1">
      <alignment wrapText="1"/>
    </xf>
    <xf numFmtId="0" fontId="3" fillId="3" borderId="26" xfId="0" applyFont="1" applyFill="1" applyBorder="1" applyAlignment="1">
      <alignment wrapText="1"/>
    </xf>
    <xf numFmtId="0" fontId="3" fillId="3" borderId="27" xfId="0" applyFont="1" applyFill="1" applyBorder="1" applyAlignment="1">
      <alignment horizontal="left" wrapText="1"/>
    </xf>
    <xf numFmtId="0" fontId="3" fillId="0" borderId="0" xfId="0" applyFont="1" applyBorder="1"/>
    <xf numFmtId="0" fontId="3" fillId="0" borderId="0" xfId="0" applyFont="1" applyBorder="1" applyAlignment="1">
      <alignment horizontal="left" wrapText="1"/>
    </xf>
    <xf numFmtId="0" fontId="3" fillId="3" borderId="28" xfId="0" applyFont="1" applyFill="1" applyBorder="1" applyAlignment="1">
      <alignment wrapText="1"/>
    </xf>
    <xf numFmtId="0" fontId="3" fillId="3" borderId="4" xfId="0" applyFont="1" applyFill="1" applyBorder="1"/>
    <xf numFmtId="0" fontId="3" fillId="3" borderId="6" xfId="0" applyFont="1" applyFill="1" applyBorder="1" applyAlignment="1">
      <alignment horizontal="left" wrapText="1"/>
    </xf>
    <xf numFmtId="0" fontId="3" fillId="3" borderId="7" xfId="0" applyFont="1" applyFill="1" applyBorder="1"/>
    <xf numFmtId="0" fontId="3" fillId="3" borderId="29" xfId="0" applyFont="1" applyFill="1" applyBorder="1" applyAlignment="1">
      <alignment horizontal="left" wrapText="1"/>
    </xf>
    <xf numFmtId="0" fontId="3" fillId="3" borderId="10" xfId="0" applyFont="1" applyFill="1" applyBorder="1"/>
    <xf numFmtId="0" fontId="3" fillId="3" borderId="30" xfId="0" applyFont="1" applyFill="1" applyBorder="1" applyAlignment="1">
      <alignment horizontal="left" wrapText="1"/>
    </xf>
    <xf numFmtId="0" fontId="5" fillId="3" borderId="31" xfId="0" applyFont="1" applyFill="1" applyBorder="1" applyAlignment="1">
      <alignment vertical="top" wrapText="1"/>
    </xf>
    <xf numFmtId="0" fontId="4" fillId="3" borderId="32" xfId="0" applyFont="1" applyFill="1" applyBorder="1" applyAlignment="1">
      <alignment horizontal="left" vertical="top" wrapText="1"/>
    </xf>
    <xf numFmtId="0" fontId="3" fillId="3" borderId="33" xfId="0" applyFont="1" applyFill="1" applyBorder="1" applyAlignment="1">
      <alignment wrapText="1"/>
    </xf>
    <xf numFmtId="0" fontId="2" fillId="0" borderId="4" xfId="0" applyFont="1" applyBorder="1"/>
    <xf numFmtId="0" fontId="2" fillId="0" borderId="7" xfId="0" applyFont="1" applyBorder="1"/>
    <xf numFmtId="0" fontId="2" fillId="0" borderId="10" xfId="0" applyFont="1" applyBorder="1"/>
    <xf numFmtId="0" fontId="2" fillId="0" borderId="4"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wrapText="1"/>
    </xf>
    <xf numFmtId="0" fontId="3" fillId="0" borderId="7" xfId="0" applyFont="1" applyBorder="1"/>
    <xf numFmtId="0" fontId="3" fillId="0" borderId="8" xfId="0" applyFont="1" applyBorder="1" applyAlignment="1">
      <alignment/>
    </xf>
    <xf numFmtId="0" fontId="3" fillId="0" borderId="10" xfId="0" applyFont="1" applyBorder="1" applyAlignment="1">
      <alignment/>
    </xf>
    <xf numFmtId="0" fontId="3" fillId="0" borderId="11" xfId="0" applyFont="1" applyBorder="1" applyAlignment="1">
      <alignment/>
    </xf>
    <xf numFmtId="0" fontId="2" fillId="0" borderId="4" xfId="0" applyFont="1" applyBorder="1" applyAlignment="1">
      <alignment wrapText="1"/>
    </xf>
    <xf numFmtId="0" fontId="3" fillId="0" borderId="6" xfId="0" applyFont="1" applyBorder="1"/>
    <xf numFmtId="0" fontId="2" fillId="0" borderId="7" xfId="0" applyFont="1" applyBorder="1" applyAlignment="1">
      <alignment wrapText="1"/>
    </xf>
    <xf numFmtId="0" fontId="3" fillId="0" borderId="9" xfId="0" applyFont="1" applyBorder="1"/>
    <xf numFmtId="0" fontId="2" fillId="0" borderId="34" xfId="0" applyFont="1" applyBorder="1" applyAlignment="1">
      <alignment wrapText="1"/>
    </xf>
    <xf numFmtId="0" fontId="3" fillId="0" borderId="35" xfId="0" applyFont="1" applyBorder="1"/>
    <xf numFmtId="0" fontId="3" fillId="0" borderId="36" xfId="0" applyFont="1" applyBorder="1" applyAlignment="1">
      <alignment wrapText="1"/>
    </xf>
    <xf numFmtId="0" fontId="3" fillId="0" borderId="8" xfId="0" applyFont="1" applyBorder="1"/>
    <xf numFmtId="0" fontId="3" fillId="0" borderId="34" xfId="0" applyFont="1" applyBorder="1" applyAlignment="1">
      <alignment/>
    </xf>
    <xf numFmtId="0" fontId="3" fillId="0" borderId="37" xfId="0" applyFont="1" applyBorder="1" applyAlignment="1">
      <alignment wrapText="1"/>
    </xf>
    <xf numFmtId="0" fontId="3" fillId="0" borderId="37" xfId="0" applyFont="1" applyBorder="1"/>
    <xf numFmtId="4" fontId="3" fillId="0" borderId="37" xfId="0" applyNumberFormat="1" applyFont="1" applyBorder="1" applyAlignment="1">
      <alignment/>
    </xf>
    <xf numFmtId="4" fontId="3" fillId="0" borderId="35" xfId="0" applyNumberFormat="1" applyFont="1" applyBorder="1" applyAlignment="1">
      <alignment/>
    </xf>
    <xf numFmtId="0" fontId="3" fillId="0" borderId="11" xfId="0" applyFont="1" applyBorder="1"/>
    <xf numFmtId="0" fontId="7" fillId="5" borderId="0" xfId="0" applyFont="1" applyFill="1" applyAlignment="1">
      <alignment horizontal="left"/>
    </xf>
    <xf numFmtId="0" fontId="3" fillId="0" borderId="37" xfId="0" applyFont="1" applyBorder="1" applyAlignment="1">
      <alignment/>
    </xf>
    <xf numFmtId="0" fontId="0" fillId="5" borderId="0" xfId="0" applyFont="1" applyFill="1" applyAlignment="1">
      <alignment horizontal="left"/>
    </xf>
    <xf numFmtId="0" fontId="3" fillId="0" borderId="10" xfId="0" applyFont="1" applyBorder="1"/>
    <xf numFmtId="0" fontId="3" fillId="0" borderId="38" xfId="0" applyFont="1" applyBorder="1" applyAlignment="1">
      <alignment wrapText="1"/>
    </xf>
    <xf numFmtId="0" fontId="2" fillId="3" borderId="5" xfId="0" applyFont="1" applyFill="1" applyBorder="1" applyAlignment="1">
      <alignment wrapText="1"/>
    </xf>
    <xf numFmtId="0" fontId="3" fillId="3" borderId="8" xfId="0" applyFont="1" applyFill="1" applyBorder="1" applyAlignment="1">
      <alignment wrapText="1"/>
    </xf>
    <xf numFmtId="0" fontId="3" fillId="3" borderId="37" xfId="0" applyFont="1" applyFill="1" applyBorder="1" applyAlignment="1">
      <alignment horizontal="left" wrapText="1"/>
    </xf>
    <xf numFmtId="3" fontId="6" fillId="4" borderId="14" xfId="0" applyNumberFormat="1" applyFont="1" applyFill="1" applyBorder="1" applyAlignment="1">
      <alignment horizontal="left" vertical="top" wrapText="1"/>
    </xf>
    <xf numFmtId="0" fontId="2" fillId="3" borderId="14" xfId="0" applyFont="1" applyFill="1" applyBorder="1" applyAlignment="1">
      <alignment vertical="top" wrapText="1"/>
    </xf>
    <xf numFmtId="0" fontId="6" fillId="4" borderId="14" xfId="0" applyFont="1" applyFill="1" applyBorder="1" applyAlignment="1">
      <alignment horizontal="center" vertical="top" wrapText="1"/>
    </xf>
    <xf numFmtId="0" fontId="3" fillId="3" borderId="8" xfId="0" applyFont="1" applyFill="1" applyBorder="1" applyAlignment="1">
      <alignment horizontal="left" wrapText="1"/>
    </xf>
    <xf numFmtId="3" fontId="6" fillId="4" borderId="13" xfId="0" applyNumberFormat="1" applyFont="1" applyFill="1" applyBorder="1" applyAlignment="1">
      <alignment horizontal="left" vertical="top" wrapText="1"/>
    </xf>
    <xf numFmtId="0" fontId="2" fillId="3" borderId="5" xfId="0" applyFont="1" applyFill="1" applyBorder="1"/>
    <xf numFmtId="0" fontId="3" fillId="3" borderId="8" xfId="0" applyFont="1" applyFill="1" applyBorder="1" applyAlignment="1">
      <alignment horizontal="left"/>
    </xf>
    <xf numFmtId="0" fontId="2" fillId="3" borderId="18" xfId="0" applyFont="1" applyFill="1" applyBorder="1" applyAlignment="1">
      <alignment vertical="top" wrapText="1"/>
    </xf>
    <xf numFmtId="0" fontId="6" fillId="3" borderId="14" xfId="0" applyFont="1" applyFill="1" applyBorder="1" applyAlignment="1">
      <alignment vertical="top" wrapText="1"/>
    </xf>
    <xf numFmtId="0" fontId="1" fillId="3" borderId="14" xfId="0" applyFont="1" applyFill="1" applyBorder="1" applyAlignment="1">
      <alignment horizontal="left" vertical="top" wrapText="1"/>
    </xf>
    <xf numFmtId="0" fontId="2" fillId="3" borderId="16" xfId="0" applyFont="1" applyFill="1" applyBorder="1" applyAlignment="1">
      <alignment vertical="top" wrapText="1"/>
    </xf>
    <xf numFmtId="0" fontId="2" fillId="0" borderId="0" xfId="0" applyFont="1" applyBorder="1" applyAlignment="1">
      <alignment horizontal="center"/>
    </xf>
    <xf numFmtId="0" fontId="0" fillId="0" borderId="31" xfId="0" applyFont="1" applyBorder="1" applyAlignment="1">
      <alignment horizontal="center"/>
    </xf>
    <xf numFmtId="4" fontId="0" fillId="0" borderId="0" xfId="0" applyNumberFormat="1" applyFont="1" applyBorder="1" applyAlignment="1">
      <alignment horizontal="center"/>
    </xf>
    <xf numFmtId="0" fontId="4" fillId="6" borderId="14" xfId="0" applyFont="1" applyFill="1" applyBorder="1" applyAlignment="1">
      <alignment horizontal="center"/>
    </xf>
    <xf numFmtId="0" fontId="3" fillId="0" borderId="30" xfId="0" applyFont="1" applyBorder="1" applyAlignment="1">
      <alignment horizontal="left" wrapText="1"/>
    </xf>
    <xf numFmtId="0" fontId="2" fillId="0" borderId="5" xfId="0" applyFont="1" applyBorder="1" applyAlignment="1">
      <alignment wrapText="1"/>
    </xf>
    <xf numFmtId="0" fontId="3" fillId="0" borderId="8" xfId="0" applyFont="1" applyBorder="1" applyAlignment="1">
      <alignment wrapText="1"/>
    </xf>
    <xf numFmtId="4" fontId="3" fillId="0" borderId="37" xfId="0" applyNumberFormat="1" applyFont="1" applyBorder="1" applyAlignment="1">
      <alignment wrapText="1"/>
    </xf>
    <xf numFmtId="0" fontId="2" fillId="0" borderId="39" xfId="0" applyFont="1" applyBorder="1" applyAlignment="1">
      <alignment vertical="top" wrapText="1"/>
    </xf>
    <xf numFmtId="0" fontId="3" fillId="0" borderId="6" xfId="0" applyFont="1" applyBorder="1" applyAlignment="1">
      <alignment horizontal="left" wrapText="1"/>
    </xf>
    <xf numFmtId="0" fontId="3" fillId="0" borderId="29" xfId="0" applyFont="1" applyBorder="1" applyAlignment="1">
      <alignment horizontal="left" wrapText="1"/>
    </xf>
    <xf numFmtId="0" fontId="3" fillId="0" borderId="40" xfId="0" applyFont="1" applyBorder="1" applyAlignment="1">
      <alignment horizontal="left" wrapText="1"/>
    </xf>
    <xf numFmtId="0" fontId="3" fillId="0" borderId="12" xfId="0" applyFont="1" applyBorder="1" applyAlignment="1">
      <alignment horizontal="left" wrapText="1"/>
    </xf>
    <xf numFmtId="0" fontId="3" fillId="0" borderId="9" xfId="0" applyFont="1" applyBorder="1" applyAlignment="1">
      <alignment horizontal="left" wrapText="1"/>
    </xf>
    <xf numFmtId="4" fontId="3" fillId="0" borderId="11" xfId="0" applyNumberFormat="1" applyFont="1" applyBorder="1" applyAlignment="1">
      <alignment/>
    </xf>
    <xf numFmtId="0" fontId="3" fillId="0" borderId="11" xfId="0" applyFont="1" applyBorder="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66FF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1819275</xdr:colOff>
      <xdr:row>0</xdr:row>
      <xdr:rowOff>114300</xdr:rowOff>
    </xdr:from>
    <xdr:to>
      <xdr:col>4</xdr:col>
      <xdr:colOff>1333500</xdr:colOff>
      <xdr:row>6</xdr:row>
      <xdr:rowOff>133350</xdr:rowOff>
    </xdr:to>
    <xdr:pic>
      <xdr:nvPicPr>
        <xdr:cNvPr id="2" name="Obrázek 1"/>
        <xdr:cNvPicPr preferRelativeResize="1">
          <a:picLocks noChangeAspect="1"/>
        </xdr:cNvPicPr>
      </xdr:nvPicPr>
      <xdr:blipFill>
        <a:blip r:embed="rId1"/>
        <a:stretch>
          <a:fillRect/>
        </a:stretch>
      </xdr:blipFill>
      <xdr:spPr>
        <a:xfrm>
          <a:off x="7429500" y="114300"/>
          <a:ext cx="1657350" cy="1162050"/>
        </a:xfrm>
        <a:prstGeom prst="rect">
          <a:avLst/>
        </a:prstGeom>
        <a:ln>
          <a:noFill/>
        </a:ln>
      </xdr:spPr>
    </xdr:pic>
    <xdr:clientData/>
  </xdr:twoCellAnchor>
  <xdr:twoCellAnchor editAs="oneCell">
    <xdr:from>
      <xdr:col>0</xdr:col>
      <xdr:colOff>0</xdr:colOff>
      <xdr:row>158</xdr:row>
      <xdr:rowOff>161925</xdr:rowOff>
    </xdr:from>
    <xdr:to>
      <xdr:col>2</xdr:col>
      <xdr:colOff>1600200</xdr:colOff>
      <xdr:row>163</xdr:row>
      <xdr:rowOff>171450</xdr:rowOff>
    </xdr:to>
    <xdr:pic>
      <xdr:nvPicPr>
        <xdr:cNvPr id="3" name="Obrázek 10"/>
        <xdr:cNvPicPr preferRelativeResize="1">
          <a:picLocks noChangeAspect="1"/>
        </xdr:cNvPicPr>
      </xdr:nvPicPr>
      <xdr:blipFill>
        <a:blip r:embed="rId2"/>
        <a:stretch>
          <a:fillRect/>
        </a:stretch>
      </xdr:blipFill>
      <xdr:spPr>
        <a:xfrm>
          <a:off x="0" y="55606950"/>
          <a:ext cx="5029200" cy="9620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G158"/>
  <sheetViews>
    <sheetView tabSelected="1" workbookViewId="0" topLeftCell="A79">
      <selection activeCell="D92" sqref="D92:E92"/>
    </sheetView>
  </sheetViews>
  <sheetFormatPr defaultColWidth="9.140625" defaultRowHeight="15"/>
  <cols>
    <col min="1" max="1" width="28.421875" style="0" customWidth="1"/>
    <col min="2" max="2" width="23.00390625" style="0" customWidth="1"/>
    <col min="3" max="3" width="32.7109375" style="0" customWidth="1"/>
    <col min="4" max="4" width="32.140625" style="0" customWidth="1"/>
    <col min="5" max="5" width="23.00390625" style="0" customWidth="1"/>
    <col min="6" max="6" width="8.7109375" style="0" customWidth="1"/>
    <col min="7" max="7" width="10.28125" style="0" customWidth="1"/>
    <col min="8" max="11" width="8.7109375" style="0" customWidth="1"/>
    <col min="12" max="12" width="10.28125" style="0" customWidth="1"/>
    <col min="13" max="26" width="8.7109375" style="0" customWidth="1"/>
    <col min="27" max="1025" width="14.421875" style="0" customWidth="1"/>
  </cols>
  <sheetData>
    <row r="1" s="1" customFormat="1" ht="15"/>
    <row r="2" s="1" customFormat="1" ht="15"/>
    <row r="3" s="1" customFormat="1" ht="15"/>
    <row r="4" s="1" customFormat="1" ht="15"/>
    <row r="5" s="1" customFormat="1" ht="15"/>
    <row r="6" s="1" customFormat="1" ht="15"/>
    <row r="7" s="1" customFormat="1" ht="15"/>
    <row r="8" spans="1:5" ht="15">
      <c r="A8" s="113" t="s">
        <v>0</v>
      </c>
      <c r="B8" s="113"/>
      <c r="C8" s="113"/>
      <c r="D8" s="113"/>
      <c r="E8" s="113"/>
    </row>
    <row r="10" spans="1:6" ht="45">
      <c r="A10" s="2" t="s">
        <v>1</v>
      </c>
      <c r="B10" s="3" t="s">
        <v>2</v>
      </c>
      <c r="C10" s="3" t="s">
        <v>3</v>
      </c>
      <c r="D10" s="3" t="s">
        <v>4</v>
      </c>
      <c r="E10" s="4" t="s">
        <v>5</v>
      </c>
      <c r="F10" s="5"/>
    </row>
    <row r="11" spans="1:7" ht="30">
      <c r="A11" s="6">
        <v>1</v>
      </c>
      <c r="B11" s="7" t="s">
        <v>6</v>
      </c>
      <c r="C11" s="8">
        <v>2</v>
      </c>
      <c r="D11" s="9">
        <v>41322.3140495868</v>
      </c>
      <c r="E11" s="10">
        <f>41322.3140495868*C11</f>
        <v>82644.6280991736</v>
      </c>
      <c r="F11" s="114" t="s">
        <v>7</v>
      </c>
      <c r="G11" s="115">
        <f>E11+E12</f>
        <v>158099.173553719</v>
      </c>
    </row>
    <row r="12" spans="1:7" ht="45">
      <c r="A12" s="11">
        <v>2</v>
      </c>
      <c r="B12" s="12" t="s">
        <v>8</v>
      </c>
      <c r="C12" s="13">
        <v>2</v>
      </c>
      <c r="D12" s="14">
        <v>37727.2727272727</v>
      </c>
      <c r="E12" s="15">
        <f>37727.2727272727*2</f>
        <v>75454.5454545454</v>
      </c>
      <c r="F12" s="114"/>
      <c r="G12" s="115"/>
    </row>
    <row r="13" spans="1:6" s="1" customFormat="1" ht="45">
      <c r="A13" s="11">
        <v>3</v>
      </c>
      <c r="B13" s="12" t="s">
        <v>9</v>
      </c>
      <c r="C13" s="13">
        <v>15</v>
      </c>
      <c r="D13" s="14">
        <v>18595.0413223141</v>
      </c>
      <c r="E13" s="15">
        <f>18595.041322314*15</f>
        <v>278925.61983470997</v>
      </c>
      <c r="F13" s="114" t="s">
        <v>10</v>
      </c>
    </row>
    <row r="14" spans="1:6" s="1" customFormat="1" ht="30">
      <c r="A14" s="11">
        <v>4</v>
      </c>
      <c r="B14" s="12" t="s">
        <v>11</v>
      </c>
      <c r="C14" s="13">
        <v>1</v>
      </c>
      <c r="D14" s="14">
        <v>20661.1570247934</v>
      </c>
      <c r="E14" s="15">
        <v>20661.1570247934</v>
      </c>
      <c r="F14" s="114"/>
    </row>
    <row r="15" spans="1:6" s="1" customFormat="1" ht="60">
      <c r="A15" s="11">
        <v>5</v>
      </c>
      <c r="B15" s="12" t="s">
        <v>12</v>
      </c>
      <c r="C15" s="13">
        <v>1</v>
      </c>
      <c r="D15" s="14">
        <v>8264.46</v>
      </c>
      <c r="E15" s="15">
        <v>8264.46</v>
      </c>
      <c r="F15" s="114"/>
    </row>
    <row r="16" spans="1:6" ht="15">
      <c r="A16" s="16">
        <v>6</v>
      </c>
      <c r="B16" s="17" t="s">
        <v>13</v>
      </c>
      <c r="C16" s="18">
        <v>1</v>
      </c>
      <c r="D16" s="14">
        <v>2370</v>
      </c>
      <c r="E16" s="15">
        <f>D16*C16</f>
        <v>2370</v>
      </c>
      <c r="F16" s="114"/>
    </row>
    <row r="17" spans="1:6" s="1" customFormat="1" ht="15">
      <c r="A17" s="16">
        <v>7</v>
      </c>
      <c r="B17" s="12" t="s">
        <v>14</v>
      </c>
      <c r="C17" s="13">
        <v>1</v>
      </c>
      <c r="D17" s="14">
        <v>1580</v>
      </c>
      <c r="E17" s="15">
        <f>D17*C17</f>
        <v>1580</v>
      </c>
      <c r="F17" s="114"/>
    </row>
    <row r="18" spans="1:6" s="1" customFormat="1" ht="15">
      <c r="A18" s="16">
        <v>8</v>
      </c>
      <c r="B18" s="12" t="s">
        <v>15</v>
      </c>
      <c r="C18" s="13">
        <v>8</v>
      </c>
      <c r="D18" s="14">
        <v>197.5</v>
      </c>
      <c r="E18" s="15">
        <f>D18*C18</f>
        <v>1580</v>
      </c>
      <c r="F18" s="114"/>
    </row>
    <row r="19" spans="1:6" s="1" customFormat="1" ht="15">
      <c r="A19" s="16">
        <v>9</v>
      </c>
      <c r="B19" s="19" t="s">
        <v>16</v>
      </c>
      <c r="C19" s="18">
        <v>1</v>
      </c>
      <c r="D19" s="14">
        <v>11060</v>
      </c>
      <c r="E19" s="15">
        <f>D19*C19</f>
        <v>11060</v>
      </c>
      <c r="F19" s="114"/>
    </row>
    <row r="20" spans="1:7" s="1" customFormat="1" ht="15">
      <c r="A20" s="20">
        <v>10</v>
      </c>
      <c r="B20" s="21" t="s">
        <v>17</v>
      </c>
      <c r="C20" s="22">
        <v>12</v>
      </c>
      <c r="D20" s="23">
        <v>7231.40495867769</v>
      </c>
      <c r="E20" s="24">
        <f>D20*C20</f>
        <v>86776.85950413228</v>
      </c>
      <c r="F20" s="114"/>
      <c r="G20" s="25">
        <f>E13++E14+E15+E16+E17+E18+E20+E19</f>
        <v>411218.0963636357</v>
      </c>
    </row>
    <row r="21" spans="1:5" s="1" customFormat="1" ht="15">
      <c r="A21" s="26"/>
      <c r="B21" s="27"/>
      <c r="C21" s="28"/>
      <c r="D21" s="29"/>
      <c r="E21" s="29">
        <f>SUM(E11:E20)</f>
        <v>569317.2699173547</v>
      </c>
    </row>
    <row r="22" spans="1:5" s="1" customFormat="1" ht="15">
      <c r="A22" s="26"/>
      <c r="B22" s="27"/>
      <c r="C22" s="28"/>
      <c r="D22" s="29"/>
      <c r="E22" s="29"/>
    </row>
    <row r="23" spans="1:5" s="1" customFormat="1" ht="15">
      <c r="A23" s="116" t="s">
        <v>18</v>
      </c>
      <c r="B23" s="116"/>
      <c r="C23" s="116"/>
      <c r="D23" s="116"/>
      <c r="E23" s="116"/>
    </row>
    <row r="24" spans="1:5" s="1" customFormat="1" ht="13.7" customHeight="1">
      <c r="A24" s="30">
        <v>1</v>
      </c>
      <c r="B24" s="99" t="s">
        <v>19</v>
      </c>
      <c r="C24" s="99"/>
      <c r="D24" s="31" t="s">
        <v>20</v>
      </c>
      <c r="E24" s="31"/>
    </row>
    <row r="25" spans="1:5" s="1" customFormat="1" ht="13.7" customHeight="1">
      <c r="A25" s="32" t="s">
        <v>1</v>
      </c>
      <c r="B25" s="100" t="s">
        <v>6</v>
      </c>
      <c r="C25" s="100"/>
      <c r="D25" s="33" t="s">
        <v>21</v>
      </c>
      <c r="E25" s="34"/>
    </row>
    <row r="26" spans="1:5" s="1" customFormat="1" ht="15">
      <c r="A26" s="32" t="s">
        <v>22</v>
      </c>
      <c r="B26" s="105">
        <v>2</v>
      </c>
      <c r="C26" s="105"/>
      <c r="D26" s="33" t="s">
        <v>23</v>
      </c>
      <c r="E26" s="34"/>
    </row>
    <row r="27" spans="1:5" s="1" customFormat="1" ht="25.5">
      <c r="A27" s="35" t="s">
        <v>24</v>
      </c>
      <c r="B27" s="106"/>
      <c r="C27" s="106"/>
      <c r="D27" s="36" t="s">
        <v>25</v>
      </c>
      <c r="E27" s="31"/>
    </row>
    <row r="28" spans="1:5" s="1" customFormat="1" ht="24" customHeight="1">
      <c r="A28" s="112" t="s">
        <v>26</v>
      </c>
      <c r="B28" s="37" t="s">
        <v>27</v>
      </c>
      <c r="C28" s="38" t="s">
        <v>28</v>
      </c>
      <c r="D28" s="104"/>
      <c r="E28" s="104"/>
    </row>
    <row r="29" spans="1:5" s="1" customFormat="1" ht="41.25">
      <c r="A29" s="112"/>
      <c r="B29" s="37" t="s">
        <v>29</v>
      </c>
      <c r="C29" s="38" t="s">
        <v>30</v>
      </c>
      <c r="D29" s="104"/>
      <c r="E29" s="104"/>
    </row>
    <row r="30" spans="1:5" s="1" customFormat="1" ht="105">
      <c r="A30" s="112"/>
      <c r="B30" s="37" t="s">
        <v>31</v>
      </c>
      <c r="C30" s="38" t="s">
        <v>32</v>
      </c>
      <c r="D30" s="104"/>
      <c r="E30" s="104"/>
    </row>
    <row r="31" spans="1:5" s="1" customFormat="1" ht="76.5">
      <c r="A31" s="112"/>
      <c r="B31" s="37" t="s">
        <v>33</v>
      </c>
      <c r="C31" s="40" t="s">
        <v>34</v>
      </c>
      <c r="D31" s="104"/>
      <c r="E31" s="104"/>
    </row>
    <row r="32" spans="1:5" s="1" customFormat="1" ht="25.5">
      <c r="A32" s="112"/>
      <c r="B32" s="41" t="s">
        <v>35</v>
      </c>
      <c r="C32" s="42" t="s">
        <v>36</v>
      </c>
      <c r="D32" s="104"/>
      <c r="E32" s="104"/>
    </row>
    <row r="33" spans="1:5" s="1" customFormat="1" ht="15">
      <c r="A33" s="112"/>
      <c r="B33" s="41" t="s">
        <v>37</v>
      </c>
      <c r="C33" s="42" t="s">
        <v>38</v>
      </c>
      <c r="D33" s="104"/>
      <c r="E33" s="104"/>
    </row>
    <row r="34" spans="1:5" s="1" customFormat="1" ht="15.75" customHeight="1">
      <c r="A34" s="112"/>
      <c r="B34" s="37" t="s">
        <v>39</v>
      </c>
      <c r="C34" s="42" t="s">
        <v>40</v>
      </c>
      <c r="D34" s="104"/>
      <c r="E34" s="104"/>
    </row>
    <row r="35" spans="1:5" s="1" customFormat="1" ht="30.75" customHeight="1">
      <c r="A35" s="112"/>
      <c r="B35" s="42" t="s">
        <v>41</v>
      </c>
      <c r="C35" s="42" t="s">
        <v>42</v>
      </c>
      <c r="D35" s="104"/>
      <c r="E35" s="104"/>
    </row>
    <row r="36" spans="1:5" s="1" customFormat="1" ht="150">
      <c r="A36" s="112"/>
      <c r="B36" s="37" t="s">
        <v>43</v>
      </c>
      <c r="C36" s="38" t="s">
        <v>44</v>
      </c>
      <c r="D36" s="104"/>
      <c r="E36" s="104"/>
    </row>
    <row r="37" spans="1:5" s="1" customFormat="1" ht="39">
      <c r="A37" s="112"/>
      <c r="B37" s="37" t="s">
        <v>45</v>
      </c>
      <c r="C37" s="43" t="s">
        <v>46</v>
      </c>
      <c r="D37" s="104"/>
      <c r="E37" s="104"/>
    </row>
    <row r="38" spans="1:5" s="1" customFormat="1" ht="15">
      <c r="A38" s="112"/>
      <c r="B38" s="37" t="s">
        <v>47</v>
      </c>
      <c r="C38" s="38" t="s">
        <v>48</v>
      </c>
      <c r="D38" s="104"/>
      <c r="E38" s="104"/>
    </row>
    <row r="39" spans="1:5" s="1" customFormat="1" ht="24" customHeight="1">
      <c r="A39" s="110" t="s">
        <v>49</v>
      </c>
      <c r="B39" s="41" t="s">
        <v>50</v>
      </c>
      <c r="C39" s="45" t="s">
        <v>51</v>
      </c>
      <c r="D39" s="46"/>
      <c r="E39" s="47"/>
    </row>
    <row r="40" spans="1:5" s="1" customFormat="1" ht="15">
      <c r="A40" s="110"/>
      <c r="B40" s="41" t="s">
        <v>52</v>
      </c>
      <c r="C40" s="45" t="s">
        <v>53</v>
      </c>
      <c r="D40" s="46"/>
      <c r="E40" s="47"/>
    </row>
    <row r="41" spans="1:5" s="1" customFormat="1" ht="63.75">
      <c r="A41" s="110"/>
      <c r="B41" s="41" t="s">
        <v>54</v>
      </c>
      <c r="C41" s="45" t="s">
        <v>55</v>
      </c>
      <c r="D41" s="46"/>
      <c r="E41" s="47"/>
    </row>
    <row r="42" spans="1:5" s="1" customFormat="1" ht="13.7" customHeight="1">
      <c r="A42" s="44" t="s">
        <v>56</v>
      </c>
      <c r="B42" s="111" t="s">
        <v>57</v>
      </c>
      <c r="C42" s="111"/>
      <c r="D42" s="104"/>
      <c r="E42" s="104"/>
    </row>
    <row r="43" spans="1:5" s="1" customFormat="1" ht="60" customHeight="1">
      <c r="A43" s="48" t="s">
        <v>58</v>
      </c>
      <c r="B43" s="111" t="s">
        <v>59</v>
      </c>
      <c r="C43" s="111"/>
      <c r="D43" s="104"/>
      <c r="E43" s="104"/>
    </row>
    <row r="44" s="1" customFormat="1" ht="15">
      <c r="B44" s="49"/>
    </row>
    <row r="45" spans="1:5" s="1" customFormat="1" ht="13.7" customHeight="1">
      <c r="A45" s="30">
        <v>2</v>
      </c>
      <c r="B45" s="99" t="s">
        <v>19</v>
      </c>
      <c r="C45" s="99"/>
      <c r="D45" s="31" t="s">
        <v>20</v>
      </c>
      <c r="E45" s="31"/>
    </row>
    <row r="46" spans="1:5" s="1" customFormat="1" ht="13.7" customHeight="1">
      <c r="A46" s="32" t="s">
        <v>1</v>
      </c>
      <c r="B46" s="100" t="s">
        <v>8</v>
      </c>
      <c r="C46" s="100"/>
      <c r="D46" s="33" t="s">
        <v>21</v>
      </c>
      <c r="E46" s="34"/>
    </row>
    <row r="47" spans="1:5" s="1" customFormat="1" ht="15">
      <c r="A47" s="32" t="s">
        <v>22</v>
      </c>
      <c r="B47" s="105">
        <v>2</v>
      </c>
      <c r="C47" s="105"/>
      <c r="D47" s="33" t="s">
        <v>23</v>
      </c>
      <c r="E47" s="34"/>
    </row>
    <row r="48" spans="1:5" s="1" customFormat="1" ht="25.5">
      <c r="A48" s="35" t="s">
        <v>24</v>
      </c>
      <c r="B48" s="106"/>
      <c r="C48" s="106"/>
      <c r="D48" s="36" t="s">
        <v>25</v>
      </c>
      <c r="E48" s="31"/>
    </row>
    <row r="49" spans="1:5" s="1" customFormat="1" ht="35.1" customHeight="1">
      <c r="A49" s="103" t="s">
        <v>26</v>
      </c>
      <c r="B49" s="50" t="s">
        <v>27</v>
      </c>
      <c r="C49" s="51" t="s">
        <v>60</v>
      </c>
      <c r="D49" s="104"/>
      <c r="E49" s="104"/>
    </row>
    <row r="50" spans="1:5" s="1" customFormat="1" ht="30">
      <c r="A50" s="103"/>
      <c r="B50" s="52" t="s">
        <v>61</v>
      </c>
      <c r="C50" s="53" t="s">
        <v>62</v>
      </c>
      <c r="D50" s="104"/>
      <c r="E50" s="104"/>
    </row>
    <row r="51" spans="1:5" s="1" customFormat="1" ht="90">
      <c r="A51" s="103"/>
      <c r="B51" s="52" t="s">
        <v>33</v>
      </c>
      <c r="C51" s="53" t="s">
        <v>63</v>
      </c>
      <c r="D51" s="104"/>
      <c r="E51" s="104"/>
    </row>
    <row r="52" spans="1:5" s="1" customFormat="1" ht="75">
      <c r="A52" s="103"/>
      <c r="B52" s="52" t="s">
        <v>31</v>
      </c>
      <c r="C52" s="53" t="s">
        <v>64</v>
      </c>
      <c r="D52" s="104"/>
      <c r="E52" s="104"/>
    </row>
    <row r="53" spans="1:5" s="1" customFormat="1" ht="15">
      <c r="A53" s="103"/>
      <c r="B53" s="52" t="s">
        <v>39</v>
      </c>
      <c r="C53" s="53" t="s">
        <v>65</v>
      </c>
      <c r="D53" s="104"/>
      <c r="E53" s="104"/>
    </row>
    <row r="54" spans="1:5" s="1" customFormat="1" ht="120">
      <c r="A54" s="103"/>
      <c r="B54" s="52" t="s">
        <v>43</v>
      </c>
      <c r="C54" s="53" t="s">
        <v>66</v>
      </c>
      <c r="D54" s="104"/>
      <c r="E54" s="104"/>
    </row>
    <row r="55" spans="1:5" s="1" customFormat="1" ht="15">
      <c r="A55" s="103"/>
      <c r="B55" s="54" t="s">
        <v>67</v>
      </c>
      <c r="C55" s="53" t="s">
        <v>68</v>
      </c>
      <c r="D55" s="104"/>
      <c r="E55" s="104"/>
    </row>
    <row r="56" spans="1:5" s="1" customFormat="1" ht="75">
      <c r="A56" s="103"/>
      <c r="B56" s="54" t="s">
        <v>69</v>
      </c>
      <c r="C56" s="53" t="s">
        <v>70</v>
      </c>
      <c r="D56" s="104"/>
      <c r="E56" s="104"/>
    </row>
    <row r="57" spans="1:5" s="1" customFormat="1" ht="15">
      <c r="A57" s="103"/>
      <c r="B57" s="54" t="s">
        <v>71</v>
      </c>
      <c r="C57" s="53" t="s">
        <v>72</v>
      </c>
      <c r="D57" s="104"/>
      <c r="E57" s="104"/>
    </row>
    <row r="58" spans="1:5" s="1" customFormat="1" ht="15">
      <c r="A58" s="103"/>
      <c r="B58" s="54" t="s">
        <v>73</v>
      </c>
      <c r="C58" s="53" t="s">
        <v>74</v>
      </c>
      <c r="D58" s="104"/>
      <c r="E58" s="104"/>
    </row>
    <row r="59" spans="1:5" s="1" customFormat="1" ht="15">
      <c r="A59" s="103"/>
      <c r="B59" s="54" t="s">
        <v>50</v>
      </c>
      <c r="C59" s="53" t="s">
        <v>75</v>
      </c>
      <c r="D59" s="104"/>
      <c r="E59" s="104"/>
    </row>
    <row r="60" spans="1:5" s="1" customFormat="1" ht="15">
      <c r="A60" s="103"/>
      <c r="B60" s="54" t="s">
        <v>76</v>
      </c>
      <c r="C60" s="53" t="s">
        <v>77</v>
      </c>
      <c r="D60" s="104"/>
      <c r="E60" s="104"/>
    </row>
    <row r="61" spans="1:5" s="1" customFormat="1" ht="15">
      <c r="A61" s="103"/>
      <c r="B61" s="55" t="s">
        <v>78</v>
      </c>
      <c r="C61" s="56" t="s">
        <v>57</v>
      </c>
      <c r="D61" s="104"/>
      <c r="E61" s="104"/>
    </row>
    <row r="62" spans="1:5" s="1" customFormat="1" ht="15">
      <c r="A62" s="57"/>
      <c r="B62" s="27"/>
      <c r="C62" s="58"/>
      <c r="D62" s="57"/>
      <c r="E62" s="57"/>
    </row>
    <row r="63" spans="1:5" s="1" customFormat="1" ht="13.7" customHeight="1">
      <c r="A63" s="30">
        <v>3</v>
      </c>
      <c r="B63" s="99" t="s">
        <v>19</v>
      </c>
      <c r="C63" s="99"/>
      <c r="D63" s="31" t="s">
        <v>20</v>
      </c>
      <c r="E63" s="31"/>
    </row>
    <row r="64" spans="1:5" s="1" customFormat="1" ht="13.7" customHeight="1">
      <c r="A64" s="32" t="s">
        <v>1</v>
      </c>
      <c r="B64" s="100" t="s">
        <v>9</v>
      </c>
      <c r="C64" s="100"/>
      <c r="D64" s="33" t="s">
        <v>21</v>
      </c>
      <c r="E64" s="34"/>
    </row>
    <row r="65" spans="1:5" s="1" customFormat="1" ht="15">
      <c r="A65" s="32" t="s">
        <v>22</v>
      </c>
      <c r="B65" s="105">
        <v>15</v>
      </c>
      <c r="C65" s="105"/>
      <c r="D65" s="33" t="s">
        <v>23</v>
      </c>
      <c r="E65" s="34"/>
    </row>
    <row r="66" spans="1:5" s="1" customFormat="1" ht="25.5">
      <c r="A66" s="35" t="s">
        <v>24</v>
      </c>
      <c r="B66" s="106"/>
      <c r="C66" s="106"/>
      <c r="D66" s="36" t="s">
        <v>25</v>
      </c>
      <c r="E66" s="31"/>
    </row>
    <row r="67" spans="1:5" s="1" customFormat="1" ht="13.7" customHeight="1">
      <c r="A67" s="103" t="s">
        <v>26</v>
      </c>
      <c r="B67" s="50" t="s">
        <v>27</v>
      </c>
      <c r="C67" s="51" t="s">
        <v>79</v>
      </c>
      <c r="D67" s="104"/>
      <c r="E67" s="104"/>
    </row>
    <row r="68" spans="1:5" s="1" customFormat="1" ht="30">
      <c r="A68" s="103"/>
      <c r="B68" s="52" t="s">
        <v>61</v>
      </c>
      <c r="C68" s="53" t="s">
        <v>80</v>
      </c>
      <c r="D68" s="104"/>
      <c r="E68" s="104"/>
    </row>
    <row r="69" spans="1:5" s="1" customFormat="1" ht="90">
      <c r="A69" s="103"/>
      <c r="B69" s="52" t="s">
        <v>33</v>
      </c>
      <c r="C69" s="53" t="s">
        <v>81</v>
      </c>
      <c r="D69" s="104"/>
      <c r="E69" s="104"/>
    </row>
    <row r="70" spans="1:5" s="1" customFormat="1" ht="15">
      <c r="A70" s="103"/>
      <c r="B70" s="52" t="s">
        <v>39</v>
      </c>
      <c r="C70" s="53" t="s">
        <v>82</v>
      </c>
      <c r="D70" s="104"/>
      <c r="E70" s="104"/>
    </row>
    <row r="71" spans="1:5" s="1" customFormat="1" ht="15">
      <c r="A71" s="103"/>
      <c r="B71" s="52" t="s">
        <v>31</v>
      </c>
      <c r="C71" s="53" t="s">
        <v>83</v>
      </c>
      <c r="D71" s="104"/>
      <c r="E71" s="104"/>
    </row>
    <row r="72" spans="1:5" s="1" customFormat="1" ht="45">
      <c r="A72" s="103"/>
      <c r="B72" s="52" t="s">
        <v>84</v>
      </c>
      <c r="C72" s="53" t="s">
        <v>85</v>
      </c>
      <c r="D72" s="104"/>
      <c r="E72" s="104"/>
    </row>
    <row r="73" spans="1:5" s="1" customFormat="1" ht="30">
      <c r="A73" s="103"/>
      <c r="B73" s="54" t="s">
        <v>86</v>
      </c>
      <c r="C73" s="53" t="s">
        <v>87</v>
      </c>
      <c r="D73" s="104"/>
      <c r="E73" s="104"/>
    </row>
    <row r="74" spans="1:5" s="1" customFormat="1" ht="30">
      <c r="A74" s="103"/>
      <c r="B74" s="54" t="s">
        <v>88</v>
      </c>
      <c r="C74" s="53" t="s">
        <v>89</v>
      </c>
      <c r="D74" s="104"/>
      <c r="E74" s="104"/>
    </row>
    <row r="75" spans="1:5" s="1" customFormat="1" ht="15">
      <c r="A75" s="103"/>
      <c r="B75" s="54" t="s">
        <v>90</v>
      </c>
      <c r="C75" s="53" t="s">
        <v>91</v>
      </c>
      <c r="D75" s="104"/>
      <c r="E75" s="104"/>
    </row>
    <row r="76" spans="1:5" s="1" customFormat="1" ht="120">
      <c r="A76" s="103"/>
      <c r="B76" s="59" t="s">
        <v>43</v>
      </c>
      <c r="C76" s="53" t="s">
        <v>66</v>
      </c>
      <c r="D76" s="104"/>
      <c r="E76" s="104"/>
    </row>
    <row r="77" spans="1:5" s="1" customFormat="1" ht="15">
      <c r="A77" s="103"/>
      <c r="B77" s="55" t="s">
        <v>78</v>
      </c>
      <c r="C77" s="56" t="s">
        <v>57</v>
      </c>
      <c r="D77" s="104"/>
      <c r="E77" s="104"/>
    </row>
    <row r="78" spans="1:5" s="1" customFormat="1" ht="15">
      <c r="A78" s="57"/>
      <c r="B78" s="27"/>
      <c r="C78" s="58"/>
      <c r="D78" s="57"/>
      <c r="E78" s="57"/>
    </row>
    <row r="79" spans="1:5" s="1" customFormat="1" ht="13.7" customHeight="1">
      <c r="A79" s="30">
        <v>4</v>
      </c>
      <c r="B79" s="99" t="s">
        <v>19</v>
      </c>
      <c r="C79" s="99"/>
      <c r="D79" s="31" t="s">
        <v>20</v>
      </c>
      <c r="E79" s="31"/>
    </row>
    <row r="80" spans="1:5" s="1" customFormat="1" ht="13.7" customHeight="1">
      <c r="A80" s="32" t="s">
        <v>1</v>
      </c>
      <c r="B80" s="100" t="s">
        <v>11</v>
      </c>
      <c r="C80" s="100"/>
      <c r="D80" s="33" t="s">
        <v>21</v>
      </c>
      <c r="E80" s="34"/>
    </row>
    <row r="81" spans="1:5" s="1" customFormat="1" ht="15">
      <c r="A81" s="32" t="s">
        <v>22</v>
      </c>
      <c r="B81" s="105">
        <v>1</v>
      </c>
      <c r="C81" s="105"/>
      <c r="D81" s="33" t="s">
        <v>23</v>
      </c>
      <c r="E81" s="34"/>
    </row>
    <row r="82" spans="1:5" s="1" customFormat="1" ht="25.5">
      <c r="A82" s="35" t="s">
        <v>24</v>
      </c>
      <c r="B82" s="106"/>
      <c r="C82" s="106"/>
      <c r="D82" s="36" t="s">
        <v>25</v>
      </c>
      <c r="E82" s="31"/>
    </row>
    <row r="83" spans="1:5" s="1" customFormat="1" ht="51.75" customHeight="1">
      <c r="A83" s="103" t="s">
        <v>26</v>
      </c>
      <c r="B83" s="50" t="s">
        <v>61</v>
      </c>
      <c r="C83" s="51" t="s">
        <v>92</v>
      </c>
      <c r="D83" s="104"/>
      <c r="E83" s="104"/>
    </row>
    <row r="84" spans="1:5" s="1" customFormat="1" ht="90">
      <c r="A84" s="103"/>
      <c r="B84" s="52" t="s">
        <v>33</v>
      </c>
      <c r="C84" s="53" t="s">
        <v>93</v>
      </c>
      <c r="D84" s="104"/>
      <c r="E84" s="104"/>
    </row>
    <row r="85" spans="1:5" s="1" customFormat="1" ht="15">
      <c r="A85" s="103"/>
      <c r="B85" s="52" t="s">
        <v>39</v>
      </c>
      <c r="C85" s="53" t="s">
        <v>82</v>
      </c>
      <c r="D85" s="104"/>
      <c r="E85" s="104"/>
    </row>
    <row r="86" spans="1:5" s="1" customFormat="1" ht="15">
      <c r="A86" s="103"/>
      <c r="B86" s="52" t="s">
        <v>31</v>
      </c>
      <c r="C86" s="53" t="s">
        <v>83</v>
      </c>
      <c r="D86" s="104"/>
      <c r="E86" s="104"/>
    </row>
    <row r="87" spans="1:5" s="1" customFormat="1" ht="30">
      <c r="A87" s="103"/>
      <c r="B87" s="52" t="s">
        <v>84</v>
      </c>
      <c r="C87" s="53" t="s">
        <v>333</v>
      </c>
      <c r="D87" s="104"/>
      <c r="E87" s="104"/>
    </row>
    <row r="88" spans="1:5" s="1" customFormat="1" ht="45">
      <c r="A88" s="103"/>
      <c r="B88" s="54" t="s">
        <v>86</v>
      </c>
      <c r="C88" s="53" t="s">
        <v>95</v>
      </c>
      <c r="D88" s="104"/>
      <c r="E88" s="104"/>
    </row>
    <row r="89" spans="1:5" s="1" customFormat="1" ht="30">
      <c r="A89" s="103"/>
      <c r="B89" s="54" t="s">
        <v>88</v>
      </c>
      <c r="C89" s="53" t="s">
        <v>96</v>
      </c>
      <c r="D89" s="104"/>
      <c r="E89" s="104"/>
    </row>
    <row r="90" spans="1:5" s="1" customFormat="1" ht="30">
      <c r="A90" s="103"/>
      <c r="B90" s="54" t="s">
        <v>97</v>
      </c>
      <c r="C90" s="53" t="s">
        <v>98</v>
      </c>
      <c r="D90" s="104"/>
      <c r="E90" s="104"/>
    </row>
    <row r="91" spans="1:5" s="1" customFormat="1" ht="120">
      <c r="A91" s="103"/>
      <c r="B91" s="59" t="s">
        <v>43</v>
      </c>
      <c r="C91" s="53" t="s">
        <v>66</v>
      </c>
      <c r="D91" s="104"/>
      <c r="E91" s="104"/>
    </row>
    <row r="92" spans="1:5" s="1" customFormat="1" ht="15">
      <c r="A92" s="103"/>
      <c r="B92" s="59" t="s">
        <v>76</v>
      </c>
      <c r="C92" s="53" t="s">
        <v>99</v>
      </c>
      <c r="D92" s="104"/>
      <c r="E92" s="104"/>
    </row>
    <row r="93" spans="1:5" s="1" customFormat="1" ht="15">
      <c r="A93" s="103"/>
      <c r="B93" s="55" t="s">
        <v>78</v>
      </c>
      <c r="C93" s="56" t="s">
        <v>57</v>
      </c>
      <c r="D93" s="104"/>
      <c r="E93" s="104"/>
    </row>
    <row r="94" spans="1:5" s="1" customFormat="1" ht="15">
      <c r="A94" s="57"/>
      <c r="B94" s="27"/>
      <c r="C94" s="58"/>
      <c r="D94" s="57"/>
      <c r="E94" s="57"/>
    </row>
    <row r="95" spans="1:5" s="1" customFormat="1" ht="25.5">
      <c r="A95" s="30">
        <v>5</v>
      </c>
      <c r="B95" s="107" t="s">
        <v>19</v>
      </c>
      <c r="C95" s="107"/>
      <c r="D95" s="31" t="s">
        <v>20</v>
      </c>
      <c r="E95" s="31"/>
    </row>
    <row r="96" spans="1:5" s="1" customFormat="1" ht="27.75" customHeight="1">
      <c r="A96" s="32" t="s">
        <v>1</v>
      </c>
      <c r="B96" s="100" t="s">
        <v>12</v>
      </c>
      <c r="C96" s="100"/>
      <c r="D96" s="33" t="s">
        <v>21</v>
      </c>
      <c r="E96" s="34"/>
    </row>
    <row r="97" spans="1:5" s="1" customFormat="1" ht="15">
      <c r="A97" s="32" t="s">
        <v>22</v>
      </c>
      <c r="B97" s="108">
        <v>1</v>
      </c>
      <c r="C97" s="108"/>
      <c r="D97" s="33" t="s">
        <v>23</v>
      </c>
      <c r="E97" s="34"/>
    </row>
    <row r="98" spans="1:5" s="1" customFormat="1" ht="25.5">
      <c r="A98" s="35" t="s">
        <v>24</v>
      </c>
      <c r="B98" s="106"/>
      <c r="C98" s="106"/>
      <c r="D98" s="36" t="s">
        <v>25</v>
      </c>
      <c r="E98" s="31"/>
    </row>
    <row r="99" spans="1:5" s="1" customFormat="1" ht="168.75" customHeight="1">
      <c r="A99" s="109" t="s">
        <v>26</v>
      </c>
      <c r="B99" s="60" t="s">
        <v>100</v>
      </c>
      <c r="C99" s="61" t="s">
        <v>101</v>
      </c>
      <c r="D99" s="104"/>
      <c r="E99" s="104"/>
    </row>
    <row r="100" spans="1:5" s="1" customFormat="1" ht="60">
      <c r="A100" s="109"/>
      <c r="B100" s="62" t="s">
        <v>102</v>
      </c>
      <c r="C100" s="63" t="s">
        <v>103</v>
      </c>
      <c r="D100" s="104"/>
      <c r="E100" s="104"/>
    </row>
    <row r="101" spans="1:5" s="1" customFormat="1" ht="15">
      <c r="A101" s="109"/>
      <c r="B101" s="64" t="s">
        <v>104</v>
      </c>
      <c r="C101" s="65" t="s">
        <v>105</v>
      </c>
      <c r="D101" s="104"/>
      <c r="E101" s="104"/>
    </row>
    <row r="102" spans="1:5" s="1" customFormat="1" ht="15">
      <c r="A102" s="57"/>
      <c r="B102" s="27"/>
      <c r="C102" s="58"/>
      <c r="D102" s="57"/>
      <c r="E102" s="57"/>
    </row>
    <row r="103" spans="1:5" s="1" customFormat="1" ht="13.7" customHeight="1">
      <c r="A103" s="30">
        <v>6</v>
      </c>
      <c r="B103" s="99" t="s">
        <v>19</v>
      </c>
      <c r="C103" s="99"/>
      <c r="D103" s="31" t="s">
        <v>20</v>
      </c>
      <c r="E103" s="31"/>
    </row>
    <row r="104" spans="1:5" s="1" customFormat="1" ht="13.7" customHeight="1">
      <c r="A104" s="32" t="s">
        <v>1</v>
      </c>
      <c r="B104" s="100" t="s">
        <v>13</v>
      </c>
      <c r="C104" s="100"/>
      <c r="D104" s="33" t="s">
        <v>21</v>
      </c>
      <c r="E104" s="34"/>
    </row>
    <row r="105" spans="1:5" s="1" customFormat="1" ht="15">
      <c r="A105" s="32" t="s">
        <v>22</v>
      </c>
      <c r="B105" s="105">
        <v>1</v>
      </c>
      <c r="C105" s="105"/>
      <c r="D105" s="33" t="s">
        <v>23</v>
      </c>
      <c r="E105" s="34"/>
    </row>
    <row r="106" spans="1:5" s="1" customFormat="1" ht="25.5">
      <c r="A106" s="35" t="s">
        <v>24</v>
      </c>
      <c r="B106" s="106"/>
      <c r="C106" s="106"/>
      <c r="D106" s="36" t="s">
        <v>25</v>
      </c>
      <c r="E106" s="31"/>
    </row>
    <row r="107" spans="1:5" s="1" customFormat="1" ht="13.7" customHeight="1">
      <c r="A107" s="103" t="s">
        <v>26</v>
      </c>
      <c r="B107" s="50" t="s">
        <v>27</v>
      </c>
      <c r="C107" s="51" t="s">
        <v>106</v>
      </c>
      <c r="D107" s="104"/>
      <c r="E107" s="104"/>
    </row>
    <row r="108" spans="1:5" s="1" customFormat="1" ht="30">
      <c r="A108" s="103"/>
      <c r="B108" s="52" t="s">
        <v>107</v>
      </c>
      <c r="C108" s="53" t="s">
        <v>108</v>
      </c>
      <c r="D108" s="104"/>
      <c r="E108" s="104"/>
    </row>
    <row r="109" spans="1:5" s="1" customFormat="1" ht="30">
      <c r="A109" s="103"/>
      <c r="B109" s="52" t="s">
        <v>109</v>
      </c>
      <c r="C109" s="53" t="s">
        <v>110</v>
      </c>
      <c r="D109" s="104"/>
      <c r="E109" s="104"/>
    </row>
    <row r="110" spans="1:5" s="1" customFormat="1" ht="15">
      <c r="A110" s="103"/>
      <c r="B110" s="52" t="s">
        <v>111</v>
      </c>
      <c r="C110" s="53" t="s">
        <v>112</v>
      </c>
      <c r="D110" s="104"/>
      <c r="E110" s="104"/>
    </row>
    <row r="111" spans="1:5" s="1" customFormat="1" ht="15">
      <c r="A111" s="103"/>
      <c r="B111" s="52" t="s">
        <v>113</v>
      </c>
      <c r="C111" s="53" t="s">
        <v>114</v>
      </c>
      <c r="D111" s="39"/>
      <c r="E111" s="47"/>
    </row>
    <row r="112" spans="1:5" s="1" customFormat="1" ht="15">
      <c r="A112" s="103"/>
      <c r="B112" s="55" t="s">
        <v>78</v>
      </c>
      <c r="C112" s="56" t="s">
        <v>57</v>
      </c>
      <c r="D112" s="104"/>
      <c r="E112" s="104"/>
    </row>
    <row r="113" s="1" customFormat="1" ht="15">
      <c r="B113" s="49"/>
    </row>
    <row r="114" spans="1:5" s="1" customFormat="1" ht="13.7" customHeight="1">
      <c r="A114" s="30">
        <v>7</v>
      </c>
      <c r="B114" s="99" t="s">
        <v>19</v>
      </c>
      <c r="C114" s="99"/>
      <c r="D114" s="31" t="s">
        <v>20</v>
      </c>
      <c r="E114" s="31"/>
    </row>
    <row r="115" spans="1:5" s="1" customFormat="1" ht="13.7" customHeight="1">
      <c r="A115" s="32" t="s">
        <v>1</v>
      </c>
      <c r="B115" s="100" t="s">
        <v>14</v>
      </c>
      <c r="C115" s="100"/>
      <c r="D115" s="33" t="s">
        <v>21</v>
      </c>
      <c r="E115" s="34"/>
    </row>
    <row r="116" spans="1:5" s="1" customFormat="1" ht="15">
      <c r="A116" s="32" t="s">
        <v>22</v>
      </c>
      <c r="B116" s="105">
        <v>1</v>
      </c>
      <c r="C116" s="105"/>
      <c r="D116" s="33" t="s">
        <v>23</v>
      </c>
      <c r="E116" s="34"/>
    </row>
    <row r="117" spans="1:5" s="1" customFormat="1" ht="25.5">
      <c r="A117" s="35" t="s">
        <v>24</v>
      </c>
      <c r="B117" s="106"/>
      <c r="C117" s="106"/>
      <c r="D117" s="36" t="s">
        <v>25</v>
      </c>
      <c r="E117" s="31"/>
    </row>
    <row r="118" spans="1:5" s="1" customFormat="1" ht="13.7" customHeight="1">
      <c r="A118" s="103" t="s">
        <v>26</v>
      </c>
      <c r="B118" s="50" t="s">
        <v>67</v>
      </c>
      <c r="C118" s="51" t="s">
        <v>115</v>
      </c>
      <c r="D118" s="104"/>
      <c r="E118" s="104"/>
    </row>
    <row r="119" spans="1:5" s="1" customFormat="1" ht="15">
      <c r="A119" s="103"/>
      <c r="B119" s="52" t="s">
        <v>116</v>
      </c>
      <c r="C119" s="53" t="s">
        <v>117</v>
      </c>
      <c r="D119" s="104"/>
      <c r="E119" s="104"/>
    </row>
    <row r="120" spans="1:5" s="1" customFormat="1" ht="15">
      <c r="A120" s="103"/>
      <c r="B120" s="52" t="s">
        <v>118</v>
      </c>
      <c r="C120" s="53" t="s">
        <v>119</v>
      </c>
      <c r="D120" s="104"/>
      <c r="E120" s="104"/>
    </row>
    <row r="121" spans="1:5" s="1" customFormat="1" ht="15">
      <c r="A121" s="103"/>
      <c r="B121" s="52" t="s">
        <v>69</v>
      </c>
      <c r="C121" s="53" t="s">
        <v>120</v>
      </c>
      <c r="D121" s="104"/>
      <c r="E121" s="104"/>
    </row>
    <row r="122" spans="1:5" s="1" customFormat="1" ht="15">
      <c r="A122" s="103"/>
      <c r="B122" s="54" t="s">
        <v>90</v>
      </c>
      <c r="C122" s="53" t="s">
        <v>121</v>
      </c>
      <c r="D122" s="104"/>
      <c r="E122" s="104"/>
    </row>
    <row r="123" spans="1:5" s="1" customFormat="1" ht="15">
      <c r="A123" s="103"/>
      <c r="B123" s="55" t="s">
        <v>78</v>
      </c>
      <c r="C123" s="56" t="s">
        <v>57</v>
      </c>
      <c r="D123" s="104"/>
      <c r="E123" s="104"/>
    </row>
    <row r="124" s="1" customFormat="1" ht="15">
      <c r="B124" s="49"/>
    </row>
    <row r="125" spans="1:5" s="1" customFormat="1" ht="13.7" customHeight="1">
      <c r="A125" s="30">
        <v>8</v>
      </c>
      <c r="B125" s="99" t="s">
        <v>19</v>
      </c>
      <c r="C125" s="99"/>
      <c r="D125" s="31" t="s">
        <v>20</v>
      </c>
      <c r="E125" s="31"/>
    </row>
    <row r="126" spans="1:5" s="1" customFormat="1" ht="13.7" customHeight="1">
      <c r="A126" s="32" t="s">
        <v>1</v>
      </c>
      <c r="B126" s="100" t="s">
        <v>15</v>
      </c>
      <c r="C126" s="100"/>
      <c r="D126" s="33" t="s">
        <v>21</v>
      </c>
      <c r="E126" s="34"/>
    </row>
    <row r="127" spans="1:5" s="1" customFormat="1" ht="15">
      <c r="A127" s="32" t="s">
        <v>22</v>
      </c>
      <c r="B127" s="105">
        <v>8</v>
      </c>
      <c r="C127" s="105"/>
      <c r="D127" s="33" t="s">
        <v>23</v>
      </c>
      <c r="E127" s="34"/>
    </row>
    <row r="128" spans="1:5" s="1" customFormat="1" ht="25.5">
      <c r="A128" s="35" t="s">
        <v>24</v>
      </c>
      <c r="B128" s="106"/>
      <c r="C128" s="106"/>
      <c r="D128" s="36" t="s">
        <v>25</v>
      </c>
      <c r="E128" s="31"/>
    </row>
    <row r="129" spans="1:5" s="1" customFormat="1" ht="13.7" customHeight="1">
      <c r="A129" s="103" t="s">
        <v>26</v>
      </c>
      <c r="B129" s="50" t="s">
        <v>118</v>
      </c>
      <c r="C129" s="51" t="s">
        <v>65</v>
      </c>
      <c r="D129" s="104"/>
      <c r="E129" s="104"/>
    </row>
    <row r="130" spans="1:5" s="1" customFormat="1" ht="15">
      <c r="A130" s="103"/>
      <c r="B130" s="52" t="s">
        <v>122</v>
      </c>
      <c r="C130" s="53" t="s">
        <v>123</v>
      </c>
      <c r="D130" s="104"/>
      <c r="E130" s="104"/>
    </row>
    <row r="131" spans="1:5" s="1" customFormat="1" ht="15">
      <c r="A131" s="103"/>
      <c r="B131" s="52" t="s">
        <v>100</v>
      </c>
      <c r="C131" s="53" t="s">
        <v>124</v>
      </c>
      <c r="D131" s="104"/>
      <c r="E131" s="104"/>
    </row>
    <row r="132" spans="1:5" s="1" customFormat="1" ht="15">
      <c r="A132" s="103"/>
      <c r="B132" s="55" t="s">
        <v>78</v>
      </c>
      <c r="C132" s="56" t="s">
        <v>57</v>
      </c>
      <c r="D132" s="104"/>
      <c r="E132" s="104"/>
    </row>
    <row r="133" s="1" customFormat="1" ht="15">
      <c r="B133" s="49"/>
    </row>
    <row r="134" spans="1:5" s="1" customFormat="1" ht="13.7" customHeight="1">
      <c r="A134" s="30">
        <v>9</v>
      </c>
      <c r="B134" s="99" t="s">
        <v>19</v>
      </c>
      <c r="C134" s="99"/>
      <c r="D134" s="31" t="s">
        <v>20</v>
      </c>
      <c r="E134" s="31"/>
    </row>
    <row r="135" spans="1:5" s="1" customFormat="1" ht="13.7" customHeight="1">
      <c r="A135" s="32" t="s">
        <v>1</v>
      </c>
      <c r="B135" s="100" t="s">
        <v>16</v>
      </c>
      <c r="C135" s="100"/>
      <c r="D135" s="33" t="s">
        <v>21</v>
      </c>
      <c r="E135" s="34"/>
    </row>
    <row r="136" spans="1:5" ht="15">
      <c r="A136" s="32" t="s">
        <v>22</v>
      </c>
      <c r="B136" s="105">
        <v>1</v>
      </c>
      <c r="C136" s="105"/>
      <c r="D136" s="33" t="s">
        <v>23</v>
      </c>
      <c r="E136" s="34"/>
    </row>
    <row r="137" spans="1:5" ht="25.5">
      <c r="A137" s="35" t="s">
        <v>24</v>
      </c>
      <c r="B137" s="106"/>
      <c r="C137" s="106"/>
      <c r="D137" s="36" t="s">
        <v>25</v>
      </c>
      <c r="E137" s="31"/>
    </row>
    <row r="138" spans="1:5" ht="13.7" customHeight="1">
      <c r="A138" s="103" t="s">
        <v>26</v>
      </c>
      <c r="B138" s="50" t="s">
        <v>125</v>
      </c>
      <c r="C138" s="51" t="s">
        <v>126</v>
      </c>
      <c r="D138" s="104"/>
      <c r="E138" s="104"/>
    </row>
    <row r="139" spans="1:5" ht="45">
      <c r="A139" s="103"/>
      <c r="B139" s="52" t="s">
        <v>100</v>
      </c>
      <c r="C139" s="53" t="s">
        <v>127</v>
      </c>
      <c r="D139" s="104"/>
      <c r="E139" s="104"/>
    </row>
    <row r="140" spans="1:5" ht="15">
      <c r="A140" s="103"/>
      <c r="B140" s="52" t="s">
        <v>122</v>
      </c>
      <c r="C140" s="53" t="s">
        <v>128</v>
      </c>
      <c r="D140" s="104"/>
      <c r="E140" s="104"/>
    </row>
    <row r="141" spans="1:5" ht="15">
      <c r="A141" s="103"/>
      <c r="B141" s="52" t="s">
        <v>129</v>
      </c>
      <c r="C141" s="53" t="s">
        <v>130</v>
      </c>
      <c r="D141" s="104"/>
      <c r="E141" s="104"/>
    </row>
    <row r="142" spans="1:5" ht="30">
      <c r="A142" s="103"/>
      <c r="B142" s="52" t="s">
        <v>131</v>
      </c>
      <c r="C142" s="53" t="s">
        <v>132</v>
      </c>
      <c r="D142" s="104"/>
      <c r="E142" s="104"/>
    </row>
    <row r="143" spans="1:5" ht="30">
      <c r="A143" s="103"/>
      <c r="B143" s="52" t="s">
        <v>133</v>
      </c>
      <c r="C143" s="53" t="s">
        <v>134</v>
      </c>
      <c r="D143" s="104"/>
      <c r="E143" s="104"/>
    </row>
    <row r="144" spans="1:5" ht="15">
      <c r="A144" s="103"/>
      <c r="B144" s="55" t="s">
        <v>78</v>
      </c>
      <c r="C144" s="56" t="s">
        <v>57</v>
      </c>
      <c r="D144" s="104"/>
      <c r="E144" s="104"/>
    </row>
    <row r="145" spans="1:5" ht="15">
      <c r="A145" s="1"/>
      <c r="B145" s="49"/>
      <c r="C145" s="1"/>
      <c r="D145" s="1"/>
      <c r="E145" s="1"/>
    </row>
    <row r="146" spans="1:5" ht="13.7" customHeight="1">
      <c r="A146" s="30">
        <v>10</v>
      </c>
      <c r="B146" s="99" t="s">
        <v>19</v>
      </c>
      <c r="C146" s="99"/>
      <c r="D146" s="31" t="s">
        <v>20</v>
      </c>
      <c r="E146" s="31"/>
    </row>
    <row r="147" spans="1:5" ht="13.7" customHeight="1">
      <c r="A147" s="32" t="s">
        <v>1</v>
      </c>
      <c r="B147" s="100" t="s">
        <v>17</v>
      </c>
      <c r="C147" s="100"/>
      <c r="D147" s="33" t="s">
        <v>21</v>
      </c>
      <c r="E147" s="34"/>
    </row>
    <row r="148" spans="1:5" ht="15">
      <c r="A148" s="32" t="s">
        <v>22</v>
      </c>
      <c r="B148" s="101">
        <v>12</v>
      </c>
      <c r="C148" s="101"/>
      <c r="D148" s="33" t="s">
        <v>23</v>
      </c>
      <c r="E148" s="34"/>
    </row>
    <row r="149" spans="1:5" ht="25.5">
      <c r="A149" s="66" t="s">
        <v>24</v>
      </c>
      <c r="B149" s="102"/>
      <c r="C149" s="102"/>
      <c r="D149" s="67" t="s">
        <v>25</v>
      </c>
      <c r="E149" s="31"/>
    </row>
    <row r="150" spans="1:5" ht="33" customHeight="1">
      <c r="A150" s="103" t="s">
        <v>26</v>
      </c>
      <c r="B150" s="68" t="s">
        <v>61</v>
      </c>
      <c r="C150" s="53" t="s">
        <v>135</v>
      </c>
      <c r="D150" s="104"/>
      <c r="E150" s="104"/>
    </row>
    <row r="151" spans="1:5" ht="15">
      <c r="A151" s="103"/>
      <c r="B151" s="52" t="s">
        <v>33</v>
      </c>
      <c r="C151" s="53" t="s">
        <v>136</v>
      </c>
      <c r="D151" s="104"/>
      <c r="E151" s="104"/>
    </row>
    <row r="152" spans="1:5" ht="30">
      <c r="A152" s="103"/>
      <c r="B152" s="52" t="s">
        <v>137</v>
      </c>
      <c r="C152" s="53" t="s">
        <v>138</v>
      </c>
      <c r="D152" s="104"/>
      <c r="E152" s="104"/>
    </row>
    <row r="153" spans="1:5" ht="15">
      <c r="A153" s="103"/>
      <c r="B153" s="52" t="s">
        <v>39</v>
      </c>
      <c r="C153" s="53" t="s">
        <v>139</v>
      </c>
      <c r="D153" s="104"/>
      <c r="E153" s="104"/>
    </row>
    <row r="154" spans="1:5" ht="15">
      <c r="A154" s="103"/>
      <c r="B154" s="52" t="s">
        <v>140</v>
      </c>
      <c r="C154" s="53" t="s">
        <v>141</v>
      </c>
      <c r="D154" s="104"/>
      <c r="E154" s="104"/>
    </row>
    <row r="155" spans="1:5" ht="60">
      <c r="A155" s="103"/>
      <c r="B155" s="52" t="s">
        <v>86</v>
      </c>
      <c r="C155" s="53" t="s">
        <v>142</v>
      </c>
      <c r="D155" s="104"/>
      <c r="E155" s="104"/>
    </row>
    <row r="156" spans="1:5" ht="15">
      <c r="A156" s="103"/>
      <c r="B156" s="54" t="s">
        <v>97</v>
      </c>
      <c r="C156" s="53" t="s">
        <v>143</v>
      </c>
      <c r="D156" s="104"/>
      <c r="E156" s="104"/>
    </row>
    <row r="157" spans="1:5" ht="30">
      <c r="A157" s="103"/>
      <c r="B157" s="54" t="s">
        <v>69</v>
      </c>
      <c r="C157" s="53" t="s">
        <v>144</v>
      </c>
      <c r="D157" s="104"/>
      <c r="E157" s="104"/>
    </row>
    <row r="158" spans="1:5" ht="15">
      <c r="A158" s="103"/>
      <c r="B158" s="55" t="s">
        <v>78</v>
      </c>
      <c r="C158" s="56" t="s">
        <v>57</v>
      </c>
      <c r="D158" s="104"/>
      <c r="E158" s="104"/>
    </row>
  </sheetData>
  <mergeCells count="140">
    <mergeCell ref="A8:E8"/>
    <mergeCell ref="F11:F12"/>
    <mergeCell ref="G11:G12"/>
    <mergeCell ref="F13:F20"/>
    <mergeCell ref="A23:E23"/>
    <mergeCell ref="B24:C24"/>
    <mergeCell ref="B25:C25"/>
    <mergeCell ref="B26:C26"/>
    <mergeCell ref="B27:C27"/>
    <mergeCell ref="A28:A38"/>
    <mergeCell ref="D28:E28"/>
    <mergeCell ref="D29:E29"/>
    <mergeCell ref="D30:E30"/>
    <mergeCell ref="D31:E31"/>
    <mergeCell ref="D32:E32"/>
    <mergeCell ref="D33:E33"/>
    <mergeCell ref="D34:E34"/>
    <mergeCell ref="D35:E35"/>
    <mergeCell ref="D36:E36"/>
    <mergeCell ref="D37:E37"/>
    <mergeCell ref="D38:E38"/>
    <mergeCell ref="A39:A41"/>
    <mergeCell ref="B42:C42"/>
    <mergeCell ref="D42:E42"/>
    <mergeCell ref="B43:C43"/>
    <mergeCell ref="D43:E43"/>
    <mergeCell ref="B45:C45"/>
    <mergeCell ref="B46:C46"/>
    <mergeCell ref="B47:C47"/>
    <mergeCell ref="B48:C48"/>
    <mergeCell ref="A49:A61"/>
    <mergeCell ref="D49:E49"/>
    <mergeCell ref="D50:E50"/>
    <mergeCell ref="D51:E51"/>
    <mergeCell ref="D52:E52"/>
    <mergeCell ref="D53:E53"/>
    <mergeCell ref="D54:E54"/>
    <mergeCell ref="D55:E55"/>
    <mergeCell ref="D56:E56"/>
    <mergeCell ref="D57:E57"/>
    <mergeCell ref="D58:E58"/>
    <mergeCell ref="D59:E59"/>
    <mergeCell ref="D60:E60"/>
    <mergeCell ref="D61:E61"/>
    <mergeCell ref="B63:C63"/>
    <mergeCell ref="B64:C64"/>
    <mergeCell ref="B65:C65"/>
    <mergeCell ref="B66:C66"/>
    <mergeCell ref="A67:A77"/>
    <mergeCell ref="D67:E67"/>
    <mergeCell ref="D68:E68"/>
    <mergeCell ref="D69:E69"/>
    <mergeCell ref="D70:E70"/>
    <mergeCell ref="D71:E71"/>
    <mergeCell ref="D72:E72"/>
    <mergeCell ref="D73:E73"/>
    <mergeCell ref="D74:E74"/>
    <mergeCell ref="D75:E75"/>
    <mergeCell ref="D76:E76"/>
    <mergeCell ref="D77:E77"/>
    <mergeCell ref="B79:C79"/>
    <mergeCell ref="B80:C80"/>
    <mergeCell ref="B81:C81"/>
    <mergeCell ref="B82:C82"/>
    <mergeCell ref="A83:A93"/>
    <mergeCell ref="D83:E83"/>
    <mergeCell ref="D84:E84"/>
    <mergeCell ref="D85:E85"/>
    <mergeCell ref="D86:E86"/>
    <mergeCell ref="D87:E87"/>
    <mergeCell ref="D88:E88"/>
    <mergeCell ref="D89:E89"/>
    <mergeCell ref="D90:E90"/>
    <mergeCell ref="D91:E91"/>
    <mergeCell ref="D93:E93"/>
    <mergeCell ref="D92:E92"/>
    <mergeCell ref="B95:C95"/>
    <mergeCell ref="B96:C96"/>
    <mergeCell ref="B97:C97"/>
    <mergeCell ref="B98:C98"/>
    <mergeCell ref="A99:A101"/>
    <mergeCell ref="D99:E99"/>
    <mergeCell ref="D100:E100"/>
    <mergeCell ref="D101:E101"/>
    <mergeCell ref="B103:C103"/>
    <mergeCell ref="B104:C104"/>
    <mergeCell ref="B105:C105"/>
    <mergeCell ref="B106:C106"/>
    <mergeCell ref="A107:A112"/>
    <mergeCell ref="D107:E107"/>
    <mergeCell ref="D108:E108"/>
    <mergeCell ref="D109:E109"/>
    <mergeCell ref="D110:E110"/>
    <mergeCell ref="D112:E112"/>
    <mergeCell ref="B114:C114"/>
    <mergeCell ref="B115:C115"/>
    <mergeCell ref="B116:C116"/>
    <mergeCell ref="B117:C117"/>
    <mergeCell ref="A118:A123"/>
    <mergeCell ref="D118:E118"/>
    <mergeCell ref="D119:E119"/>
    <mergeCell ref="D120:E120"/>
    <mergeCell ref="D121:E121"/>
    <mergeCell ref="D122:E122"/>
    <mergeCell ref="D123:E123"/>
    <mergeCell ref="B125:C125"/>
    <mergeCell ref="B126:C126"/>
    <mergeCell ref="B127:C127"/>
    <mergeCell ref="B128:C128"/>
    <mergeCell ref="A129:A132"/>
    <mergeCell ref="D129:E129"/>
    <mergeCell ref="D130:E130"/>
    <mergeCell ref="D131:E131"/>
    <mergeCell ref="D132:E132"/>
    <mergeCell ref="B134:C134"/>
    <mergeCell ref="B135:C135"/>
    <mergeCell ref="B136:C136"/>
    <mergeCell ref="B137:C137"/>
    <mergeCell ref="A138:A144"/>
    <mergeCell ref="D138:E138"/>
    <mergeCell ref="D139:E139"/>
    <mergeCell ref="D140:E140"/>
    <mergeCell ref="D141:E141"/>
    <mergeCell ref="D142:E142"/>
    <mergeCell ref="D143:E143"/>
    <mergeCell ref="D144:E144"/>
    <mergeCell ref="B146:C146"/>
    <mergeCell ref="B147:C147"/>
    <mergeCell ref="B148:C148"/>
    <mergeCell ref="B149:C149"/>
    <mergeCell ref="A150:A158"/>
    <mergeCell ref="D150:E150"/>
    <mergeCell ref="D151:E151"/>
    <mergeCell ref="D152:E152"/>
    <mergeCell ref="D153:E153"/>
    <mergeCell ref="D154:E154"/>
    <mergeCell ref="D155:E155"/>
    <mergeCell ref="D156:E156"/>
    <mergeCell ref="D157:E157"/>
    <mergeCell ref="D158:E158"/>
  </mergeCells>
  <printOptions/>
  <pageMargins left="0.7" right="0.7" top="0.75" bottom="0.75" header="0.511805555555555" footer="0.511805555555555"/>
  <pageSetup fitToHeight="0" fitToWidth="1" horizontalDpi="300" verticalDpi="300"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30">
      <c r="A11" s="97">
        <v>1</v>
      </c>
      <c r="B11" s="21" t="s">
        <v>11</v>
      </c>
      <c r="C11" s="79">
        <v>1</v>
      </c>
      <c r="D11" s="23">
        <v>20661.1570247934</v>
      </c>
      <c r="E11" s="24">
        <v>20661.1570247934</v>
      </c>
    </row>
    <row r="12" ht="15">
      <c r="B12" s="49"/>
    </row>
    <row r="13" ht="15">
      <c r="B13" s="49"/>
    </row>
    <row r="14" spans="1:5" ht="15" customHeight="1">
      <c r="A14" s="80">
        <v>1</v>
      </c>
      <c r="B14" s="118" t="s">
        <v>19</v>
      </c>
      <c r="C14" s="118"/>
      <c r="D14" s="80" t="s">
        <v>155</v>
      </c>
      <c r="E14" s="81"/>
    </row>
    <row r="15" spans="1:5" ht="30" customHeight="1">
      <c r="A15" s="82" t="s">
        <v>1</v>
      </c>
      <c r="B15" s="119" t="s">
        <v>11</v>
      </c>
      <c r="C15" s="119"/>
      <c r="D15" s="82" t="s">
        <v>156</v>
      </c>
      <c r="E15" s="83"/>
    </row>
    <row r="16" spans="1:5" ht="15">
      <c r="A16" s="82" t="s">
        <v>22</v>
      </c>
      <c r="B16" s="119">
        <v>1</v>
      </c>
      <c r="C16" s="119"/>
      <c r="D16" s="82" t="s">
        <v>23</v>
      </c>
      <c r="E16" s="83"/>
    </row>
    <row r="17" spans="1:5" ht="45">
      <c r="A17" s="84" t="s">
        <v>157</v>
      </c>
      <c r="B17" s="120">
        <v>20661.1570247934</v>
      </c>
      <c r="C17" s="120"/>
      <c r="D17" s="84" t="s">
        <v>158</v>
      </c>
      <c r="E17" s="85"/>
    </row>
    <row r="18" spans="1:5" ht="15" customHeight="1">
      <c r="A18" s="121" t="s">
        <v>26</v>
      </c>
      <c r="B18" s="7" t="s">
        <v>61</v>
      </c>
      <c r="C18" s="122" t="s">
        <v>92</v>
      </c>
      <c r="D18" s="122"/>
      <c r="E18" s="122"/>
    </row>
    <row r="19" spans="1:5" ht="15.75" customHeight="1">
      <c r="A19" s="121"/>
      <c r="B19" s="12" t="s">
        <v>33</v>
      </c>
      <c r="C19" s="123" t="s">
        <v>304</v>
      </c>
      <c r="D19" s="123"/>
      <c r="E19" s="123"/>
    </row>
    <row r="20" spans="1:5" ht="15.75" customHeight="1">
      <c r="A20" s="121"/>
      <c r="B20" s="12" t="s">
        <v>39</v>
      </c>
      <c r="C20" s="123" t="s">
        <v>82</v>
      </c>
      <c r="D20" s="123"/>
      <c r="E20" s="123"/>
    </row>
    <row r="21" spans="1:5" ht="15.75" customHeight="1">
      <c r="A21" s="121"/>
      <c r="B21" s="12" t="s">
        <v>31</v>
      </c>
      <c r="C21" s="123" t="s">
        <v>83</v>
      </c>
      <c r="D21" s="123"/>
      <c r="E21" s="123"/>
    </row>
    <row r="22" spans="1:5" ht="15.75" customHeight="1">
      <c r="A22" s="121"/>
      <c r="B22" s="12" t="s">
        <v>84</v>
      </c>
      <c r="C22" s="123" t="s">
        <v>94</v>
      </c>
      <c r="D22" s="123"/>
      <c r="E22" s="123"/>
    </row>
    <row r="23" spans="1:5" ht="15.75" customHeight="1">
      <c r="A23" s="121"/>
      <c r="B23" s="86" t="s">
        <v>86</v>
      </c>
      <c r="C23" s="123" t="s">
        <v>95</v>
      </c>
      <c r="D23" s="123"/>
      <c r="E23" s="123"/>
    </row>
    <row r="24" spans="1:5" ht="15.75" customHeight="1">
      <c r="A24" s="121"/>
      <c r="B24" s="86" t="s">
        <v>88</v>
      </c>
      <c r="C24" s="123" t="s">
        <v>96</v>
      </c>
      <c r="D24" s="123"/>
      <c r="E24" s="123"/>
    </row>
    <row r="25" spans="1:5" ht="15.75" customHeight="1">
      <c r="A25" s="121"/>
      <c r="B25" s="86" t="s">
        <v>97</v>
      </c>
      <c r="C25" s="123" t="s">
        <v>305</v>
      </c>
      <c r="D25" s="123"/>
      <c r="E25" s="123"/>
    </row>
    <row r="26" spans="1:5" ht="15.75" customHeight="1">
      <c r="A26" s="121"/>
      <c r="B26" s="98" t="s">
        <v>43</v>
      </c>
      <c r="C26" s="123" t="s">
        <v>303</v>
      </c>
      <c r="D26" s="123"/>
      <c r="E26" s="123"/>
    </row>
    <row r="27" spans="1:5" ht="15.75" customHeight="1">
      <c r="A27" s="121"/>
      <c r="B27" s="21" t="s">
        <v>78</v>
      </c>
      <c r="C27" s="117" t="s">
        <v>167</v>
      </c>
      <c r="D27" s="117"/>
      <c r="E27" s="11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mergeCells count="21">
    <mergeCell ref="A1:E1"/>
    <mergeCell ref="B3:E3"/>
    <mergeCell ref="B4:E4"/>
    <mergeCell ref="B5:E5"/>
    <mergeCell ref="B6:E6"/>
    <mergeCell ref="B7:E7"/>
    <mergeCell ref="B14:C14"/>
    <mergeCell ref="B15:C15"/>
    <mergeCell ref="B16:C16"/>
    <mergeCell ref="B17:C17"/>
    <mergeCell ref="A18:A27"/>
    <mergeCell ref="C18:E18"/>
    <mergeCell ref="C19:E19"/>
    <mergeCell ref="C20:E20"/>
    <mergeCell ref="C21:E21"/>
    <mergeCell ref="C22:E22"/>
    <mergeCell ref="C23:E23"/>
    <mergeCell ref="C24:E24"/>
    <mergeCell ref="C25:E25"/>
    <mergeCell ref="C26:E26"/>
    <mergeCell ref="C27:E27"/>
  </mergeCells>
  <printOptions/>
  <pageMargins left="0.7" right="0.7" top="0.75" bottom="0.75" header="0.511805555555555" footer="0.511805555555555"/>
  <pageSetup horizontalDpi="300" verticalDpi="30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45">
      <c r="A11" s="97">
        <v>1</v>
      </c>
      <c r="B11" s="21" t="s">
        <v>306</v>
      </c>
      <c r="C11" s="79">
        <v>1</v>
      </c>
      <c r="D11" s="23">
        <v>12396.694214876</v>
      </c>
      <c r="E11" s="24">
        <v>12396.694214876</v>
      </c>
    </row>
    <row r="12" ht="15">
      <c r="B12" s="49"/>
    </row>
    <row r="13" ht="15">
      <c r="B13" s="49"/>
    </row>
    <row r="14" spans="1:5" ht="15" customHeight="1">
      <c r="A14" s="80">
        <v>1</v>
      </c>
      <c r="B14" s="118" t="s">
        <v>19</v>
      </c>
      <c r="C14" s="118"/>
      <c r="D14" s="80" t="s">
        <v>155</v>
      </c>
      <c r="E14" s="81"/>
    </row>
    <row r="15" spans="1:5" ht="30" customHeight="1">
      <c r="A15" s="82" t="s">
        <v>1</v>
      </c>
      <c r="B15" s="119" t="s">
        <v>306</v>
      </c>
      <c r="C15" s="119"/>
      <c r="D15" s="82" t="s">
        <v>156</v>
      </c>
      <c r="E15" s="83"/>
    </row>
    <row r="16" spans="1:5" ht="15">
      <c r="A16" s="82" t="s">
        <v>22</v>
      </c>
      <c r="B16" s="119">
        <v>1</v>
      </c>
      <c r="C16" s="119"/>
      <c r="D16" s="82" t="s">
        <v>23</v>
      </c>
      <c r="E16" s="83"/>
    </row>
    <row r="17" spans="1:5" ht="45">
      <c r="A17" s="84" t="s">
        <v>157</v>
      </c>
      <c r="B17" s="120">
        <v>12396.694214876</v>
      </c>
      <c r="C17" s="120"/>
      <c r="D17" s="84" t="s">
        <v>158</v>
      </c>
      <c r="E17" s="85"/>
    </row>
    <row r="18" spans="1:5" ht="15" customHeight="1">
      <c r="A18" s="121" t="s">
        <v>26</v>
      </c>
      <c r="B18" s="7" t="s">
        <v>27</v>
      </c>
      <c r="C18" s="122" t="s">
        <v>307</v>
      </c>
      <c r="D18" s="122"/>
      <c r="E18" s="122"/>
    </row>
    <row r="19" spans="1:5" ht="15.75" customHeight="1">
      <c r="A19" s="121"/>
      <c r="B19" s="12" t="s">
        <v>61</v>
      </c>
      <c r="C19" s="123" t="s">
        <v>308</v>
      </c>
      <c r="D19" s="123"/>
      <c r="E19" s="123"/>
    </row>
    <row r="20" spans="1:5" ht="15.75" customHeight="1">
      <c r="A20" s="121"/>
      <c r="B20" s="12" t="s">
        <v>39</v>
      </c>
      <c r="C20" s="123" t="s">
        <v>139</v>
      </c>
      <c r="D20" s="123"/>
      <c r="E20" s="123"/>
    </row>
    <row r="21" spans="1:5" ht="15.75" customHeight="1">
      <c r="A21" s="121"/>
      <c r="B21" s="12" t="s">
        <v>309</v>
      </c>
      <c r="C21" s="123" t="s">
        <v>310</v>
      </c>
      <c r="D21" s="123"/>
      <c r="E21" s="123"/>
    </row>
    <row r="22" spans="1:5" ht="15.75" customHeight="1">
      <c r="A22" s="121"/>
      <c r="B22" s="12" t="s">
        <v>311</v>
      </c>
      <c r="C22" s="123" t="s">
        <v>312</v>
      </c>
      <c r="D22" s="123"/>
      <c r="E22" s="123"/>
    </row>
    <row r="23" spans="1:5" ht="15.75" customHeight="1">
      <c r="A23" s="121"/>
      <c r="B23" s="86" t="s">
        <v>100</v>
      </c>
      <c r="C23" s="123" t="s">
        <v>313</v>
      </c>
      <c r="D23" s="123"/>
      <c r="E23" s="123"/>
    </row>
    <row r="24" spans="1:5" ht="15.75" customHeight="1">
      <c r="A24" s="121"/>
      <c r="B24" s="98" t="s">
        <v>88</v>
      </c>
      <c r="C24" s="123" t="s">
        <v>314</v>
      </c>
      <c r="D24" s="123"/>
      <c r="E24" s="123"/>
    </row>
    <row r="25" spans="1:5" ht="15.75" customHeight="1">
      <c r="A25" s="121"/>
      <c r="B25" s="98" t="s">
        <v>315</v>
      </c>
      <c r="C25" s="123" t="s">
        <v>316</v>
      </c>
      <c r="D25" s="123"/>
      <c r="E25" s="123"/>
    </row>
    <row r="26" spans="1:5" ht="15.75" customHeight="1">
      <c r="A26" s="121"/>
      <c r="B26" s="98" t="s">
        <v>317</v>
      </c>
      <c r="C26" s="123" t="s">
        <v>318</v>
      </c>
      <c r="D26" s="123"/>
      <c r="E26" s="123"/>
    </row>
    <row r="27" spans="1:5" ht="15.75" customHeight="1">
      <c r="A27" s="121"/>
      <c r="B27" s="21" t="s">
        <v>78</v>
      </c>
      <c r="C27" s="117" t="s">
        <v>57</v>
      </c>
      <c r="D27" s="117"/>
      <c r="E27" s="11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mergeCells count="21">
    <mergeCell ref="A1:E1"/>
    <mergeCell ref="B3:E3"/>
    <mergeCell ref="B4:E4"/>
    <mergeCell ref="B5:E5"/>
    <mergeCell ref="B6:E6"/>
    <mergeCell ref="B7:E7"/>
    <mergeCell ref="B14:C14"/>
    <mergeCell ref="B15:C15"/>
    <mergeCell ref="B16:C16"/>
    <mergeCell ref="B17:C17"/>
    <mergeCell ref="A18:A27"/>
    <mergeCell ref="C18:E18"/>
    <mergeCell ref="C19:E19"/>
    <mergeCell ref="C20:E20"/>
    <mergeCell ref="C21:E21"/>
    <mergeCell ref="C22:E22"/>
    <mergeCell ref="C23:E23"/>
    <mergeCell ref="C24:E24"/>
    <mergeCell ref="C25:E25"/>
    <mergeCell ref="C26:E26"/>
    <mergeCell ref="C27:E27"/>
  </mergeCells>
  <printOptions/>
  <pageMargins left="0.7" right="0.7" top="0.75" bottom="0.75" header="0.511805555555555" footer="0.511805555555555"/>
  <pageSetup horizontalDpi="300" verticalDpi="30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45">
      <c r="A11" s="97">
        <v>1</v>
      </c>
      <c r="B11" s="21" t="s">
        <v>319</v>
      </c>
      <c r="C11" s="79">
        <v>2</v>
      </c>
      <c r="D11" s="23">
        <v>10743.8016528926</v>
      </c>
      <c r="E11" s="24">
        <v>10743.8016528926</v>
      </c>
    </row>
    <row r="12" ht="15">
      <c r="B12" s="49"/>
    </row>
    <row r="13" ht="15">
      <c r="B13" s="49"/>
    </row>
    <row r="14" spans="1:5" ht="15" customHeight="1">
      <c r="A14" s="80">
        <v>1</v>
      </c>
      <c r="B14" s="118" t="s">
        <v>19</v>
      </c>
      <c r="C14" s="118"/>
      <c r="D14" s="80" t="s">
        <v>155</v>
      </c>
      <c r="E14" s="81"/>
    </row>
    <row r="15" spans="1:5" ht="30" customHeight="1">
      <c r="A15" s="82" t="s">
        <v>1</v>
      </c>
      <c r="B15" s="119" t="s">
        <v>319</v>
      </c>
      <c r="C15" s="119"/>
      <c r="D15" s="82" t="s">
        <v>156</v>
      </c>
      <c r="E15" s="83"/>
    </row>
    <row r="16" spans="1:5" ht="15">
      <c r="A16" s="82" t="s">
        <v>22</v>
      </c>
      <c r="B16" s="119">
        <v>2</v>
      </c>
      <c r="C16" s="119"/>
      <c r="D16" s="82" t="s">
        <v>23</v>
      </c>
      <c r="E16" s="83"/>
    </row>
    <row r="17" spans="1:5" ht="45">
      <c r="A17" s="84" t="s">
        <v>157</v>
      </c>
      <c r="B17" s="120">
        <v>10743.8016528926</v>
      </c>
      <c r="C17" s="120"/>
      <c r="D17" s="84" t="s">
        <v>158</v>
      </c>
      <c r="E17" s="85"/>
    </row>
    <row r="18" spans="1:5" ht="15" customHeight="1">
      <c r="A18" s="121" t="s">
        <v>26</v>
      </c>
      <c r="B18" s="7" t="s">
        <v>27</v>
      </c>
      <c r="C18" s="122" t="s">
        <v>320</v>
      </c>
      <c r="D18" s="122"/>
      <c r="E18" s="122"/>
    </row>
    <row r="19" spans="1:5" ht="15.75" customHeight="1">
      <c r="A19" s="121"/>
      <c r="B19" s="12" t="s">
        <v>61</v>
      </c>
      <c r="C19" s="123" t="s">
        <v>321</v>
      </c>
      <c r="D19" s="123"/>
      <c r="E19" s="123"/>
    </row>
    <row r="20" spans="1:5" ht="15.75" customHeight="1">
      <c r="A20" s="121"/>
      <c r="B20" s="12" t="s">
        <v>309</v>
      </c>
      <c r="C20" s="123" t="s">
        <v>322</v>
      </c>
      <c r="D20" s="123"/>
      <c r="E20" s="123"/>
    </row>
    <row r="21" spans="1:5" ht="15.75" customHeight="1">
      <c r="A21" s="121"/>
      <c r="B21" s="12" t="s">
        <v>86</v>
      </c>
      <c r="C21" s="123" t="s">
        <v>323</v>
      </c>
      <c r="D21" s="123"/>
      <c r="E21" s="123"/>
    </row>
    <row r="22" spans="1:5" ht="15.75" customHeight="1">
      <c r="A22" s="121"/>
      <c r="B22" s="12" t="s">
        <v>97</v>
      </c>
      <c r="C22" s="123" t="s">
        <v>324</v>
      </c>
      <c r="D22" s="123"/>
      <c r="E22" s="123"/>
    </row>
    <row r="23" spans="1:5" ht="15.75" customHeight="1">
      <c r="A23" s="121"/>
      <c r="B23" s="12" t="s">
        <v>90</v>
      </c>
      <c r="C23" s="123" t="s">
        <v>325</v>
      </c>
      <c r="D23" s="123"/>
      <c r="E23" s="123"/>
    </row>
    <row r="24" spans="1:5" ht="15.75" customHeight="1">
      <c r="A24" s="121"/>
      <c r="B24" s="86" t="s">
        <v>90</v>
      </c>
      <c r="C24" s="123" t="s">
        <v>326</v>
      </c>
      <c r="D24" s="123"/>
      <c r="E24" s="123"/>
    </row>
    <row r="25" spans="1:5" ht="15.75" customHeight="1">
      <c r="A25" s="121"/>
      <c r="B25" s="86" t="s">
        <v>327</v>
      </c>
      <c r="C25" s="123" t="s">
        <v>328</v>
      </c>
      <c r="D25" s="123"/>
      <c r="E25" s="123"/>
    </row>
    <row r="26" spans="1:5" ht="15.75" customHeight="1">
      <c r="A26" s="121"/>
      <c r="B26" s="86" t="s">
        <v>329</v>
      </c>
      <c r="C26" s="123" t="s">
        <v>330</v>
      </c>
      <c r="D26" s="123"/>
      <c r="E26" s="123"/>
    </row>
    <row r="27" spans="1:5" ht="15.75" customHeight="1">
      <c r="A27" s="121"/>
      <c r="B27" s="21" t="s">
        <v>331</v>
      </c>
      <c r="C27" s="117" t="s">
        <v>332</v>
      </c>
      <c r="D27" s="117"/>
      <c r="E27" s="11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sheetData>
  <mergeCells count="21">
    <mergeCell ref="A1:E1"/>
    <mergeCell ref="B3:E3"/>
    <mergeCell ref="B4:E4"/>
    <mergeCell ref="B5:E5"/>
    <mergeCell ref="B6:E6"/>
    <mergeCell ref="B7:E7"/>
    <mergeCell ref="B14:C14"/>
    <mergeCell ref="B15:C15"/>
    <mergeCell ref="B16:C16"/>
    <mergeCell ref="B17:C17"/>
    <mergeCell ref="A18:A27"/>
    <mergeCell ref="C18:E18"/>
    <mergeCell ref="C19:E19"/>
    <mergeCell ref="C20:E20"/>
    <mergeCell ref="C21:E21"/>
    <mergeCell ref="C22:E22"/>
    <mergeCell ref="C23:E23"/>
    <mergeCell ref="C24:E24"/>
    <mergeCell ref="C25:E25"/>
    <mergeCell ref="C26:E26"/>
    <mergeCell ref="C27:E27"/>
  </mergeCells>
  <printOptions/>
  <pageMargins left="0.7" right="0.7" top="0.75" bottom="0.75" header="0.511805555555555" footer="0.511805555555555"/>
  <pageSetup horizontalDpi="300" verticalDpi="30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30">
      <c r="A11" s="76">
        <v>1</v>
      </c>
      <c r="B11" s="12" t="s">
        <v>6</v>
      </c>
      <c r="C11" s="77">
        <v>2</v>
      </c>
      <c r="D11" s="14">
        <v>41322.3140495868</v>
      </c>
      <c r="E11" s="15">
        <v>41322.3140495868</v>
      </c>
    </row>
    <row r="12" spans="1:5" ht="45">
      <c r="A12" s="78">
        <v>2</v>
      </c>
      <c r="B12" s="21" t="s">
        <v>8</v>
      </c>
      <c r="C12" s="79">
        <v>2</v>
      </c>
      <c r="D12" s="23">
        <v>37727.2727272727</v>
      </c>
      <c r="E12" s="24">
        <v>37727.2727272727</v>
      </c>
    </row>
    <row r="13" ht="15">
      <c r="B13" s="49"/>
    </row>
    <row r="14" ht="15">
      <c r="B14" s="49"/>
    </row>
    <row r="15" spans="1:5" ht="15" customHeight="1">
      <c r="A15" s="80">
        <v>1</v>
      </c>
      <c r="B15" s="118" t="s">
        <v>19</v>
      </c>
      <c r="C15" s="118"/>
      <c r="D15" s="80" t="s">
        <v>155</v>
      </c>
      <c r="E15" s="81"/>
    </row>
    <row r="16" spans="1:5" ht="30" customHeight="1">
      <c r="A16" s="82" t="s">
        <v>1</v>
      </c>
      <c r="B16" s="119" t="s">
        <v>6</v>
      </c>
      <c r="C16" s="119"/>
      <c r="D16" s="82" t="s">
        <v>156</v>
      </c>
      <c r="E16" s="83"/>
    </row>
    <row r="17" spans="1:5" ht="15">
      <c r="A17" s="82" t="s">
        <v>22</v>
      </c>
      <c r="B17" s="119">
        <v>1</v>
      </c>
      <c r="C17" s="119"/>
      <c r="D17" s="82" t="s">
        <v>23</v>
      </c>
      <c r="E17" s="83"/>
    </row>
    <row r="18" spans="1:5" ht="45">
      <c r="A18" s="84" t="s">
        <v>157</v>
      </c>
      <c r="B18" s="120">
        <v>41322.3140495868</v>
      </c>
      <c r="C18" s="120"/>
      <c r="D18" s="84" t="s">
        <v>158</v>
      </c>
      <c r="E18" s="85"/>
    </row>
    <row r="19" spans="1:5" ht="15" customHeight="1">
      <c r="A19" s="121" t="s">
        <v>26</v>
      </c>
      <c r="B19" s="7" t="s">
        <v>27</v>
      </c>
      <c r="C19" s="122" t="s">
        <v>28</v>
      </c>
      <c r="D19" s="122"/>
      <c r="E19" s="122"/>
    </row>
    <row r="20" spans="1:5" ht="15.75" customHeight="1">
      <c r="A20" s="121"/>
      <c r="B20" s="12" t="s">
        <v>31</v>
      </c>
      <c r="C20" s="123" t="s">
        <v>159</v>
      </c>
      <c r="D20" s="123"/>
      <c r="E20" s="123"/>
    </row>
    <row r="21" spans="1:5" ht="15.75" customHeight="1">
      <c r="A21" s="121"/>
      <c r="B21" s="12" t="s">
        <v>33</v>
      </c>
      <c r="C21" s="123" t="s">
        <v>160</v>
      </c>
      <c r="D21" s="123"/>
      <c r="E21" s="123"/>
    </row>
    <row r="22" spans="1:5" ht="15.75" customHeight="1">
      <c r="A22" s="121"/>
      <c r="B22" s="12" t="s">
        <v>39</v>
      </c>
      <c r="C22" s="123" t="s">
        <v>65</v>
      </c>
      <c r="D22" s="123"/>
      <c r="E22" s="123"/>
    </row>
    <row r="23" spans="1:5" ht="15.75" customHeight="1">
      <c r="A23" s="121"/>
      <c r="B23" s="12" t="s">
        <v>84</v>
      </c>
      <c r="C23" s="123" t="s">
        <v>161</v>
      </c>
      <c r="D23" s="123"/>
      <c r="E23" s="123"/>
    </row>
    <row r="24" spans="1:5" ht="15.75" customHeight="1">
      <c r="A24" s="121"/>
      <c r="B24" s="12" t="s">
        <v>90</v>
      </c>
      <c r="C24" s="123" t="s">
        <v>162</v>
      </c>
      <c r="D24" s="123"/>
      <c r="E24" s="123"/>
    </row>
    <row r="25" spans="1:5" ht="15.75" customHeight="1">
      <c r="A25" s="121"/>
      <c r="B25" s="21" t="s">
        <v>54</v>
      </c>
      <c r="C25" s="124" t="s">
        <v>163</v>
      </c>
      <c r="D25" s="124"/>
      <c r="E25" s="124"/>
    </row>
    <row r="26" ht="15.75" customHeight="1">
      <c r="B26" s="49"/>
    </row>
    <row r="27" ht="15.75" customHeight="1">
      <c r="B27" s="49"/>
    </row>
    <row r="28" spans="1:5" ht="15.75" customHeight="1">
      <c r="A28" s="80">
        <v>2</v>
      </c>
      <c r="B28" s="118" t="s">
        <v>19</v>
      </c>
      <c r="C28" s="118"/>
      <c r="D28" s="80" t="s">
        <v>155</v>
      </c>
      <c r="E28" s="81"/>
    </row>
    <row r="29" spans="1:5" ht="15.75" customHeight="1">
      <c r="A29" s="82" t="s">
        <v>1</v>
      </c>
      <c r="B29" s="119" t="s">
        <v>8</v>
      </c>
      <c r="C29" s="119"/>
      <c r="D29" s="82" t="s">
        <v>156</v>
      </c>
      <c r="E29" s="83"/>
    </row>
    <row r="30" spans="1:5" ht="15.75" customHeight="1">
      <c r="A30" s="82" t="s">
        <v>22</v>
      </c>
      <c r="B30" s="119">
        <v>2</v>
      </c>
      <c r="C30" s="119"/>
      <c r="D30" s="82" t="s">
        <v>23</v>
      </c>
      <c r="E30" s="83"/>
    </row>
    <row r="31" spans="1:5" ht="15.75" customHeight="1">
      <c r="A31" s="84" t="s">
        <v>157</v>
      </c>
      <c r="B31" s="120">
        <v>37727.2727272727</v>
      </c>
      <c r="C31" s="120"/>
      <c r="D31" s="84" t="s">
        <v>158</v>
      </c>
      <c r="E31" s="85"/>
    </row>
    <row r="32" spans="1:5" ht="15.75" customHeight="1">
      <c r="A32" s="121" t="s">
        <v>26</v>
      </c>
      <c r="B32" s="7" t="s">
        <v>27</v>
      </c>
      <c r="C32" s="122" t="s">
        <v>60</v>
      </c>
      <c r="D32" s="122"/>
      <c r="E32" s="122"/>
    </row>
    <row r="33" spans="1:5" ht="15.75" customHeight="1">
      <c r="A33" s="121"/>
      <c r="B33" s="12" t="s">
        <v>61</v>
      </c>
      <c r="C33" s="123" t="s">
        <v>62</v>
      </c>
      <c r="D33" s="123"/>
      <c r="E33" s="123"/>
    </row>
    <row r="34" spans="1:5" ht="15.75" customHeight="1">
      <c r="A34" s="121"/>
      <c r="B34" s="12" t="s">
        <v>33</v>
      </c>
      <c r="C34" s="123" t="s">
        <v>164</v>
      </c>
      <c r="D34" s="123"/>
      <c r="E34" s="123"/>
    </row>
    <row r="35" spans="1:5" ht="15.75" customHeight="1">
      <c r="A35" s="121"/>
      <c r="B35" s="12" t="s">
        <v>31</v>
      </c>
      <c r="C35" s="123" t="s">
        <v>165</v>
      </c>
      <c r="D35" s="123"/>
      <c r="E35" s="123"/>
    </row>
    <row r="36" spans="1:5" ht="15.75" customHeight="1">
      <c r="A36" s="121"/>
      <c r="B36" s="12" t="s">
        <v>39</v>
      </c>
      <c r="C36" s="123" t="s">
        <v>65</v>
      </c>
      <c r="D36" s="123"/>
      <c r="E36" s="123"/>
    </row>
    <row r="37" spans="1:5" ht="15.75" customHeight="1">
      <c r="A37" s="121"/>
      <c r="B37" s="12" t="s">
        <v>43</v>
      </c>
      <c r="C37" s="123" t="s">
        <v>166</v>
      </c>
      <c r="D37" s="123"/>
      <c r="E37" s="123"/>
    </row>
    <row r="38" spans="1:5" ht="15.75" customHeight="1">
      <c r="A38" s="121"/>
      <c r="B38" s="86" t="s">
        <v>67</v>
      </c>
      <c r="C38" s="123" t="s">
        <v>68</v>
      </c>
      <c r="D38" s="123"/>
      <c r="E38" s="123"/>
    </row>
    <row r="39" spans="1:5" ht="15.75" customHeight="1">
      <c r="A39" s="121"/>
      <c r="B39" s="86" t="s">
        <v>69</v>
      </c>
      <c r="C39" s="123" t="s">
        <v>70</v>
      </c>
      <c r="D39" s="123"/>
      <c r="E39" s="123"/>
    </row>
    <row r="40" spans="1:5" ht="15.75" customHeight="1">
      <c r="A40" s="121"/>
      <c r="B40" s="86" t="s">
        <v>71</v>
      </c>
      <c r="C40" s="123" t="s">
        <v>72</v>
      </c>
      <c r="D40" s="123"/>
      <c r="E40" s="123"/>
    </row>
    <row r="41" spans="1:5" ht="15.75" customHeight="1">
      <c r="A41" s="121"/>
      <c r="B41" s="86" t="s">
        <v>73</v>
      </c>
      <c r="C41" s="123" t="s">
        <v>74</v>
      </c>
      <c r="D41" s="123"/>
      <c r="E41" s="123"/>
    </row>
    <row r="42" spans="1:5" ht="15.75" customHeight="1">
      <c r="A42" s="121"/>
      <c r="B42" s="86" t="s">
        <v>50</v>
      </c>
      <c r="C42" s="123" t="s">
        <v>75</v>
      </c>
      <c r="D42" s="123"/>
      <c r="E42" s="123"/>
    </row>
    <row r="43" spans="1:5" ht="15.75" customHeight="1">
      <c r="A43" s="121"/>
      <c r="B43" s="21" t="s">
        <v>78</v>
      </c>
      <c r="C43" s="117" t="s">
        <v>167</v>
      </c>
      <c r="D43" s="117"/>
      <c r="E43" s="117"/>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sheetData>
  <mergeCells count="35">
    <mergeCell ref="A1:E1"/>
    <mergeCell ref="B3:E3"/>
    <mergeCell ref="B4:E4"/>
    <mergeCell ref="B5:E5"/>
    <mergeCell ref="B6:E6"/>
    <mergeCell ref="B7:E7"/>
    <mergeCell ref="B15:C15"/>
    <mergeCell ref="B16:C16"/>
    <mergeCell ref="B17:C17"/>
    <mergeCell ref="B18:C18"/>
    <mergeCell ref="A19:A25"/>
    <mergeCell ref="C19:E19"/>
    <mergeCell ref="C20:E20"/>
    <mergeCell ref="C21:E21"/>
    <mergeCell ref="C22:E22"/>
    <mergeCell ref="C23:E23"/>
    <mergeCell ref="C24:E24"/>
    <mergeCell ref="C25:E25"/>
    <mergeCell ref="A32:A43"/>
    <mergeCell ref="C32:E32"/>
    <mergeCell ref="C33:E33"/>
    <mergeCell ref="C34:E34"/>
    <mergeCell ref="C35:E35"/>
    <mergeCell ref="C36:E36"/>
    <mergeCell ref="C37:E37"/>
    <mergeCell ref="C38:E38"/>
    <mergeCell ref="C39:E39"/>
    <mergeCell ref="C40:E40"/>
    <mergeCell ref="C41:E41"/>
    <mergeCell ref="C42:E42"/>
    <mergeCell ref="C43:E43"/>
    <mergeCell ref="B28:C28"/>
    <mergeCell ref="B29:C29"/>
    <mergeCell ref="B30:C30"/>
    <mergeCell ref="B31:C31"/>
  </mergeCells>
  <printOptions/>
  <pageMargins left="0.7" right="0.7" top="0.75" bottom="0.75" header="0.511805555555555" footer="0.511805555555555"/>
  <pageSetup horizontalDpi="300" verticalDpi="3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30">
      <c r="A11" s="76">
        <v>1</v>
      </c>
      <c r="B11" s="12" t="s">
        <v>168</v>
      </c>
      <c r="C11" s="77">
        <v>2</v>
      </c>
      <c r="D11" s="14">
        <v>39669.4214876033</v>
      </c>
      <c r="E11" s="15">
        <v>39669.4214876033</v>
      </c>
    </row>
    <row r="12" spans="1:5" ht="30">
      <c r="A12" s="78">
        <v>2</v>
      </c>
      <c r="B12" s="21" t="s">
        <v>168</v>
      </c>
      <c r="C12" s="79">
        <v>9</v>
      </c>
      <c r="D12" s="23">
        <v>5785.12396694215</v>
      </c>
      <c r="E12" s="24">
        <v>5785.12396694215</v>
      </c>
    </row>
    <row r="13" ht="15">
      <c r="B13" s="49"/>
    </row>
    <row r="14" ht="15">
      <c r="B14" s="49"/>
    </row>
    <row r="15" spans="1:5" ht="15" customHeight="1">
      <c r="A15" s="80">
        <v>1</v>
      </c>
      <c r="B15" s="118" t="s">
        <v>19</v>
      </c>
      <c r="C15" s="118"/>
      <c r="D15" s="80" t="s">
        <v>155</v>
      </c>
      <c r="E15" s="81"/>
    </row>
    <row r="16" spans="1:5" ht="30" customHeight="1">
      <c r="A16" s="82" t="s">
        <v>1</v>
      </c>
      <c r="B16" s="119" t="s">
        <v>168</v>
      </c>
      <c r="C16" s="119"/>
      <c r="D16" s="82" t="s">
        <v>156</v>
      </c>
      <c r="E16" s="83"/>
    </row>
    <row r="17" spans="1:5" ht="15">
      <c r="A17" s="82" t="s">
        <v>22</v>
      </c>
      <c r="B17" s="119">
        <v>2</v>
      </c>
      <c r="C17" s="119"/>
      <c r="D17" s="82" t="s">
        <v>23</v>
      </c>
      <c r="E17" s="83"/>
    </row>
    <row r="18" spans="1:5" ht="45">
      <c r="A18" s="84" t="s">
        <v>157</v>
      </c>
      <c r="B18" s="120">
        <v>39669.4214876033</v>
      </c>
      <c r="C18" s="120"/>
      <c r="D18" s="84" t="s">
        <v>158</v>
      </c>
      <c r="E18" s="85"/>
    </row>
    <row r="19" spans="1:5" ht="15" customHeight="1">
      <c r="A19" s="121" t="s">
        <v>26</v>
      </c>
      <c r="B19" s="7" t="s">
        <v>61</v>
      </c>
      <c r="C19" s="122" t="s">
        <v>169</v>
      </c>
      <c r="D19" s="122"/>
      <c r="E19" s="122"/>
    </row>
    <row r="20" spans="1:5" ht="15.75" customHeight="1">
      <c r="A20" s="121"/>
      <c r="B20" s="12" t="s">
        <v>100</v>
      </c>
      <c r="C20" s="123" t="s">
        <v>170</v>
      </c>
      <c r="D20" s="123"/>
      <c r="E20" s="123"/>
    </row>
    <row r="21" spans="1:5" ht="15.75" customHeight="1">
      <c r="A21" s="121"/>
      <c r="B21" s="12" t="s">
        <v>171</v>
      </c>
      <c r="C21" s="123" t="s">
        <v>172</v>
      </c>
      <c r="D21" s="123"/>
      <c r="E21" s="123"/>
    </row>
    <row r="22" spans="1:5" ht="15.75" customHeight="1">
      <c r="A22" s="121"/>
      <c r="B22" s="12" t="s">
        <v>173</v>
      </c>
      <c r="C22" s="123" t="s">
        <v>174</v>
      </c>
      <c r="D22" s="123"/>
      <c r="E22" s="123"/>
    </row>
    <row r="23" spans="1:5" ht="15.75" customHeight="1">
      <c r="A23" s="121"/>
      <c r="B23" s="12" t="s">
        <v>175</v>
      </c>
      <c r="C23" s="123" t="s">
        <v>176</v>
      </c>
      <c r="D23" s="123"/>
      <c r="E23" s="123"/>
    </row>
    <row r="24" spans="1:5" ht="15.75" customHeight="1">
      <c r="A24" s="121"/>
      <c r="B24" s="86" t="s">
        <v>177</v>
      </c>
      <c r="C24" s="123" t="s">
        <v>178</v>
      </c>
      <c r="D24" s="123"/>
      <c r="E24" s="123"/>
    </row>
    <row r="25" spans="1:5" ht="15.75" customHeight="1">
      <c r="A25" s="121"/>
      <c r="B25" s="86" t="s">
        <v>179</v>
      </c>
      <c r="C25" s="123" t="s">
        <v>180</v>
      </c>
      <c r="D25" s="123"/>
      <c r="E25" s="123"/>
    </row>
    <row r="26" spans="1:5" ht="15.75" customHeight="1">
      <c r="A26" s="121"/>
      <c r="B26" s="12" t="s">
        <v>90</v>
      </c>
      <c r="C26" s="123" t="s">
        <v>181</v>
      </c>
      <c r="D26" s="123"/>
      <c r="E26" s="123"/>
    </row>
    <row r="27" spans="1:5" ht="15.75" customHeight="1">
      <c r="A27" s="121"/>
      <c r="B27" s="21" t="s">
        <v>78</v>
      </c>
      <c r="C27" s="117" t="s">
        <v>167</v>
      </c>
      <c r="D27" s="117"/>
      <c r="E27" s="117"/>
    </row>
    <row r="28" ht="15.75" customHeight="1">
      <c r="B28" s="49"/>
    </row>
    <row r="29" ht="15.75" customHeight="1">
      <c r="B29" s="49"/>
    </row>
    <row r="30" spans="1:5" ht="15.75" customHeight="1">
      <c r="A30" s="80">
        <v>2</v>
      </c>
      <c r="B30" s="118" t="s">
        <v>19</v>
      </c>
      <c r="C30" s="118"/>
      <c r="D30" s="80" t="s">
        <v>155</v>
      </c>
      <c r="E30" s="81"/>
    </row>
    <row r="31" spans="1:5" ht="15.75" customHeight="1">
      <c r="A31" s="82" t="s">
        <v>1</v>
      </c>
      <c r="B31" s="119" t="s">
        <v>168</v>
      </c>
      <c r="C31" s="119"/>
      <c r="D31" s="82" t="s">
        <v>156</v>
      </c>
      <c r="E31" s="83"/>
    </row>
    <row r="32" spans="1:5" ht="15.75" customHeight="1">
      <c r="A32" s="82" t="s">
        <v>22</v>
      </c>
      <c r="B32" s="119">
        <v>9</v>
      </c>
      <c r="C32" s="119"/>
      <c r="D32" s="82" t="s">
        <v>23</v>
      </c>
      <c r="E32" s="83"/>
    </row>
    <row r="33" spans="1:5" ht="15.75" customHeight="1">
      <c r="A33" s="84" t="s">
        <v>157</v>
      </c>
      <c r="B33" s="127">
        <v>5785.12396694215</v>
      </c>
      <c r="C33" s="127"/>
      <c r="D33" s="84" t="s">
        <v>158</v>
      </c>
      <c r="E33" s="85"/>
    </row>
    <row r="34" spans="1:5" ht="15.75" customHeight="1">
      <c r="A34" s="121" t="s">
        <v>26</v>
      </c>
      <c r="B34" s="7" t="s">
        <v>27</v>
      </c>
      <c r="C34" s="122" t="s">
        <v>182</v>
      </c>
      <c r="D34" s="122"/>
      <c r="E34" s="122"/>
    </row>
    <row r="35" spans="1:5" ht="15.75" customHeight="1">
      <c r="A35" s="121"/>
      <c r="B35" s="12" t="s">
        <v>61</v>
      </c>
      <c r="C35" s="123" t="s">
        <v>183</v>
      </c>
      <c r="D35" s="123"/>
      <c r="E35" s="123"/>
    </row>
    <row r="36" spans="1:5" ht="15.75" customHeight="1">
      <c r="A36" s="121"/>
      <c r="B36" s="12" t="s">
        <v>184</v>
      </c>
      <c r="C36" s="123" t="s">
        <v>185</v>
      </c>
      <c r="D36" s="123"/>
      <c r="E36" s="123"/>
    </row>
    <row r="37" spans="1:5" ht="15.75" customHeight="1">
      <c r="A37" s="121"/>
      <c r="B37" s="12" t="s">
        <v>186</v>
      </c>
      <c r="C37" s="123" t="s">
        <v>187</v>
      </c>
      <c r="D37" s="123"/>
      <c r="E37" s="123"/>
    </row>
    <row r="38" spans="1:5" ht="15.75" customHeight="1">
      <c r="A38" s="121"/>
      <c r="B38" s="12" t="s">
        <v>175</v>
      </c>
      <c r="C38" s="123" t="s">
        <v>188</v>
      </c>
      <c r="D38" s="123"/>
      <c r="E38" s="123"/>
    </row>
    <row r="39" spans="1:5" ht="15.75" customHeight="1">
      <c r="A39" s="121"/>
      <c r="B39" s="86" t="s">
        <v>90</v>
      </c>
      <c r="C39" s="123" t="s">
        <v>189</v>
      </c>
      <c r="D39" s="123"/>
      <c r="E39" s="123"/>
    </row>
    <row r="40" spans="1:5" ht="15.75" customHeight="1">
      <c r="A40" s="121"/>
      <c r="B40" s="21" t="s">
        <v>78</v>
      </c>
      <c r="C40" s="117" t="s">
        <v>167</v>
      </c>
      <c r="D40" s="117"/>
      <c r="E40" s="117"/>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sheetData>
  <mergeCells count="32">
    <mergeCell ref="A1:E1"/>
    <mergeCell ref="B3:E3"/>
    <mergeCell ref="B4:E4"/>
    <mergeCell ref="B5:E5"/>
    <mergeCell ref="B6:E6"/>
    <mergeCell ref="B7:E7"/>
    <mergeCell ref="B15:C15"/>
    <mergeCell ref="B16:C16"/>
    <mergeCell ref="B17:C17"/>
    <mergeCell ref="B18:C18"/>
    <mergeCell ref="A19:A27"/>
    <mergeCell ref="C19:E19"/>
    <mergeCell ref="C20:E20"/>
    <mergeCell ref="C21:E21"/>
    <mergeCell ref="C22:E22"/>
    <mergeCell ref="C23:E23"/>
    <mergeCell ref="C24:E24"/>
    <mergeCell ref="C25:E25"/>
    <mergeCell ref="C26:E26"/>
    <mergeCell ref="C27:E27"/>
    <mergeCell ref="B30:C30"/>
    <mergeCell ref="B31:C31"/>
    <mergeCell ref="B32:C32"/>
    <mergeCell ref="B33:C33"/>
    <mergeCell ref="A34:A40"/>
    <mergeCell ref="C34:E34"/>
    <mergeCell ref="C35:E35"/>
    <mergeCell ref="C36:E36"/>
    <mergeCell ref="C37:E37"/>
    <mergeCell ref="C38:E38"/>
    <mergeCell ref="C39:E39"/>
    <mergeCell ref="C40:E40"/>
  </mergeCells>
  <printOptions/>
  <pageMargins left="0.7" right="0.7" top="0.75" bottom="0.75"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30">
      <c r="A11" s="76">
        <v>1</v>
      </c>
      <c r="B11" s="12" t="s">
        <v>190</v>
      </c>
      <c r="C11" s="77">
        <v>1</v>
      </c>
      <c r="D11" s="14">
        <v>82644.6280991736</v>
      </c>
      <c r="E11" s="15">
        <v>82644.6280991736</v>
      </c>
    </row>
    <row r="12" spans="1:5" ht="15">
      <c r="A12" s="78">
        <v>2</v>
      </c>
      <c r="B12" s="21" t="s">
        <v>191</v>
      </c>
      <c r="C12" s="79">
        <v>1</v>
      </c>
      <c r="D12" s="23">
        <v>19834.7107438017</v>
      </c>
      <c r="E12" s="24">
        <v>19834.7107438017</v>
      </c>
    </row>
    <row r="13" ht="15">
      <c r="B13" s="49"/>
    </row>
    <row r="14" ht="15">
      <c r="B14" s="49"/>
    </row>
    <row r="15" spans="1:5" ht="15" customHeight="1">
      <c r="A15" s="80">
        <v>1</v>
      </c>
      <c r="B15" s="118" t="s">
        <v>19</v>
      </c>
      <c r="C15" s="118"/>
      <c r="D15" s="80" t="s">
        <v>155</v>
      </c>
      <c r="E15" s="81"/>
    </row>
    <row r="16" spans="1:5" ht="30" customHeight="1">
      <c r="A16" s="82" t="s">
        <v>1</v>
      </c>
      <c r="B16" s="119" t="s">
        <v>190</v>
      </c>
      <c r="C16" s="119"/>
      <c r="D16" s="82" t="s">
        <v>156</v>
      </c>
      <c r="E16" s="83"/>
    </row>
    <row r="17" spans="1:5" ht="15">
      <c r="A17" s="82" t="s">
        <v>22</v>
      </c>
      <c r="B17" s="119">
        <v>1</v>
      </c>
      <c r="C17" s="119"/>
      <c r="D17" s="82" t="s">
        <v>23</v>
      </c>
      <c r="E17" s="83"/>
    </row>
    <row r="18" spans="1:5" ht="45">
      <c r="A18" s="84" t="s">
        <v>157</v>
      </c>
      <c r="B18" s="120">
        <v>82644.6280991736</v>
      </c>
      <c r="C18" s="120"/>
      <c r="D18" s="84" t="s">
        <v>158</v>
      </c>
      <c r="E18" s="85"/>
    </row>
    <row r="19" spans="1:5" ht="15" customHeight="1">
      <c r="A19" s="121" t="s">
        <v>26</v>
      </c>
      <c r="B19" s="7" t="s">
        <v>192</v>
      </c>
      <c r="C19" s="122" t="s">
        <v>193</v>
      </c>
      <c r="D19" s="122"/>
      <c r="E19" s="122"/>
    </row>
    <row r="20" spans="1:5" ht="15.75" customHeight="1">
      <c r="A20" s="121"/>
      <c r="B20" s="12" t="s">
        <v>194</v>
      </c>
      <c r="C20" s="123" t="s">
        <v>195</v>
      </c>
      <c r="D20" s="123"/>
      <c r="E20" s="123"/>
    </row>
    <row r="21" spans="1:5" ht="15.75" customHeight="1">
      <c r="A21" s="121"/>
      <c r="B21" s="86" t="s">
        <v>196</v>
      </c>
      <c r="C21" s="123" t="s">
        <v>197</v>
      </c>
      <c r="D21" s="123"/>
      <c r="E21" s="123"/>
    </row>
    <row r="22" spans="1:5" ht="15.75" customHeight="1">
      <c r="A22" s="121"/>
      <c r="B22" s="12" t="s">
        <v>90</v>
      </c>
      <c r="C22" s="123" t="s">
        <v>198</v>
      </c>
      <c r="D22" s="123"/>
      <c r="E22" s="123"/>
    </row>
    <row r="23" spans="1:5" ht="15.75" customHeight="1">
      <c r="A23" s="121"/>
      <c r="B23" s="21" t="s">
        <v>78</v>
      </c>
      <c r="C23" s="117" t="s">
        <v>167</v>
      </c>
      <c r="D23" s="117"/>
      <c r="E23" s="117"/>
    </row>
    <row r="24" ht="15.75" customHeight="1">
      <c r="B24" s="49"/>
    </row>
    <row r="25" ht="15.75" customHeight="1">
      <c r="B25" s="49"/>
    </row>
    <row r="26" spans="1:5" ht="15.75" customHeight="1">
      <c r="A26" s="80">
        <v>2</v>
      </c>
      <c r="B26" s="118" t="s">
        <v>19</v>
      </c>
      <c r="C26" s="118"/>
      <c r="D26" s="80" t="s">
        <v>155</v>
      </c>
      <c r="E26" s="81"/>
    </row>
    <row r="27" spans="1:5" ht="15.75" customHeight="1">
      <c r="A27" s="82" t="s">
        <v>1</v>
      </c>
      <c r="B27" s="119" t="s">
        <v>191</v>
      </c>
      <c r="C27" s="119"/>
      <c r="D27" s="82" t="s">
        <v>156</v>
      </c>
      <c r="E27" s="83"/>
    </row>
    <row r="28" spans="1:5" ht="15.75" customHeight="1">
      <c r="A28" s="82" t="s">
        <v>22</v>
      </c>
      <c r="B28" s="119">
        <v>1</v>
      </c>
      <c r="C28" s="119"/>
      <c r="D28" s="82" t="s">
        <v>23</v>
      </c>
      <c r="E28" s="83"/>
    </row>
    <row r="29" spans="1:5" ht="15.75" customHeight="1">
      <c r="A29" s="84" t="s">
        <v>157</v>
      </c>
      <c r="B29" s="127">
        <v>19834.7107438017</v>
      </c>
      <c r="C29" s="127"/>
      <c r="D29" s="84" t="s">
        <v>158</v>
      </c>
      <c r="E29" s="85"/>
    </row>
    <row r="30" spans="1:5" ht="15.75" customHeight="1">
      <c r="A30" s="121" t="s">
        <v>26</v>
      </c>
      <c r="B30" s="7" t="s">
        <v>27</v>
      </c>
      <c r="C30" s="122" t="s">
        <v>199</v>
      </c>
      <c r="D30" s="122"/>
      <c r="E30" s="122"/>
    </row>
    <row r="31" spans="1:5" ht="15.75" customHeight="1">
      <c r="A31" s="121"/>
      <c r="B31" s="12" t="s">
        <v>200</v>
      </c>
      <c r="C31" s="123" t="s">
        <v>201</v>
      </c>
      <c r="D31" s="123"/>
      <c r="E31" s="123"/>
    </row>
    <row r="32" spans="1:5" ht="15.75" customHeight="1">
      <c r="A32" s="121"/>
      <c r="B32" s="12" t="s">
        <v>202</v>
      </c>
      <c r="C32" s="123" t="s">
        <v>203</v>
      </c>
      <c r="D32" s="123"/>
      <c r="E32" s="123"/>
    </row>
    <row r="33" spans="1:5" ht="15.75" customHeight="1">
      <c r="A33" s="121"/>
      <c r="B33" s="12" t="s">
        <v>175</v>
      </c>
      <c r="C33" s="123" t="s">
        <v>204</v>
      </c>
      <c r="D33" s="123"/>
      <c r="E33" s="123"/>
    </row>
    <row r="34" spans="1:5" ht="15.75" customHeight="1">
      <c r="A34" s="121"/>
      <c r="B34" s="12" t="s">
        <v>100</v>
      </c>
      <c r="C34" s="123" t="s">
        <v>205</v>
      </c>
      <c r="D34" s="123"/>
      <c r="E34" s="123"/>
    </row>
    <row r="35" spans="1:5" ht="15.75" customHeight="1">
      <c r="A35" s="121"/>
      <c r="B35" s="21" t="s">
        <v>206</v>
      </c>
      <c r="C35" s="117" t="s">
        <v>207</v>
      </c>
      <c r="D35" s="117"/>
      <c r="E35" s="117"/>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sheetData>
  <mergeCells count="27">
    <mergeCell ref="A1:E1"/>
    <mergeCell ref="B3:E3"/>
    <mergeCell ref="B4:E4"/>
    <mergeCell ref="B5:E5"/>
    <mergeCell ref="B6:E6"/>
    <mergeCell ref="B7:E7"/>
    <mergeCell ref="B15:C15"/>
    <mergeCell ref="B16:C16"/>
    <mergeCell ref="B17:C17"/>
    <mergeCell ref="B18:C18"/>
    <mergeCell ref="A19:A23"/>
    <mergeCell ref="C19:E19"/>
    <mergeCell ref="C20:E20"/>
    <mergeCell ref="C21:E21"/>
    <mergeCell ref="C22:E22"/>
    <mergeCell ref="C23:E23"/>
    <mergeCell ref="B26:C26"/>
    <mergeCell ref="B27:C27"/>
    <mergeCell ref="B28:C28"/>
    <mergeCell ref="B29:C29"/>
    <mergeCell ref="A30:A35"/>
    <mergeCell ref="C30:E30"/>
    <mergeCell ref="C31:E31"/>
    <mergeCell ref="C32:E32"/>
    <mergeCell ref="C33:E33"/>
    <mergeCell ref="C34:E34"/>
    <mergeCell ref="C35:E35"/>
  </mergeCells>
  <printOptions/>
  <pageMargins left="0.7" right="0.7" top="0.75" bottom="0.75" header="0.511805555555555" footer="0.511805555555555"/>
  <pageSetup horizontalDpi="300" verticalDpi="30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15">
      <c r="A11" s="76">
        <v>1</v>
      </c>
      <c r="B11" s="12" t="s">
        <v>208</v>
      </c>
      <c r="C11" s="87">
        <v>2</v>
      </c>
      <c r="D11" s="14">
        <v>991.735537190083</v>
      </c>
      <c r="E11" s="15">
        <v>991.735537190083</v>
      </c>
    </row>
    <row r="12" spans="1:5" ht="30">
      <c r="A12" s="88">
        <v>2</v>
      </c>
      <c r="B12" s="89" t="s">
        <v>209</v>
      </c>
      <c r="C12" s="90">
        <v>3</v>
      </c>
      <c r="D12" s="91">
        <v>1652.89256198347</v>
      </c>
      <c r="E12" s="92">
        <v>1652.89256198347</v>
      </c>
    </row>
    <row r="13" spans="1:5" ht="30">
      <c r="A13" s="88">
        <v>3</v>
      </c>
      <c r="B13" s="89" t="s">
        <v>210</v>
      </c>
      <c r="C13" s="90">
        <v>2</v>
      </c>
      <c r="D13" s="91">
        <v>1239.6694214876</v>
      </c>
      <c r="E13" s="92">
        <v>1239.6694214876</v>
      </c>
    </row>
    <row r="14" spans="1:5" ht="30">
      <c r="A14" s="78">
        <v>4</v>
      </c>
      <c r="B14" s="21" t="s">
        <v>211</v>
      </c>
      <c r="C14" s="93">
        <v>3</v>
      </c>
      <c r="D14" s="23">
        <v>2066.11570247934</v>
      </c>
      <c r="E14" s="24">
        <v>2066.11570247934</v>
      </c>
    </row>
    <row r="15" ht="15">
      <c r="B15" s="49"/>
    </row>
    <row r="16" ht="15">
      <c r="B16" s="49"/>
    </row>
    <row r="17" spans="1:5" ht="15" customHeight="1">
      <c r="A17" s="80">
        <v>1</v>
      </c>
      <c r="B17" s="118" t="s">
        <v>19</v>
      </c>
      <c r="C17" s="118"/>
      <c r="D17" s="80" t="s">
        <v>155</v>
      </c>
      <c r="E17" s="81"/>
    </row>
    <row r="18" spans="1:5" ht="30" customHeight="1">
      <c r="A18" s="82" t="s">
        <v>1</v>
      </c>
      <c r="B18" s="119" t="s">
        <v>208</v>
      </c>
      <c r="C18" s="119"/>
      <c r="D18" s="82" t="s">
        <v>156</v>
      </c>
      <c r="E18" s="83"/>
    </row>
    <row r="19" spans="1:5" ht="15">
      <c r="A19" s="82" t="s">
        <v>22</v>
      </c>
      <c r="B19" s="119">
        <v>2</v>
      </c>
      <c r="C19" s="119"/>
      <c r="D19" s="82" t="s">
        <v>23</v>
      </c>
      <c r="E19" s="83"/>
    </row>
    <row r="20" spans="1:5" ht="45">
      <c r="A20" s="84" t="s">
        <v>157</v>
      </c>
      <c r="B20" s="120">
        <v>991.735537190083</v>
      </c>
      <c r="C20" s="120"/>
      <c r="D20" s="84" t="s">
        <v>158</v>
      </c>
      <c r="E20" s="85"/>
    </row>
    <row r="21" spans="1:5" ht="15" customHeight="1">
      <c r="A21" s="121" t="s">
        <v>26</v>
      </c>
      <c r="B21" s="7" t="s">
        <v>27</v>
      </c>
      <c r="C21" s="122" t="s">
        <v>212</v>
      </c>
      <c r="D21" s="122"/>
      <c r="E21" s="122"/>
    </row>
    <row r="22" spans="1:5" ht="15.75" customHeight="1">
      <c r="A22" s="121"/>
      <c r="B22" s="12" t="s">
        <v>213</v>
      </c>
      <c r="C22" s="123" t="s">
        <v>214</v>
      </c>
      <c r="D22" s="123"/>
      <c r="E22" s="123"/>
    </row>
    <row r="23" spans="1:5" ht="15.75" customHeight="1">
      <c r="A23" s="121"/>
      <c r="B23" s="12" t="s">
        <v>215</v>
      </c>
      <c r="C23" s="123" t="s">
        <v>216</v>
      </c>
      <c r="D23" s="123"/>
      <c r="E23" s="123"/>
    </row>
    <row r="24" spans="1:5" ht="15.75" customHeight="1">
      <c r="A24" s="121"/>
      <c r="B24" s="12" t="s">
        <v>217</v>
      </c>
      <c r="C24" s="123" t="s">
        <v>218</v>
      </c>
      <c r="D24" s="123"/>
      <c r="E24" s="123"/>
    </row>
    <row r="25" spans="1:5" ht="15.75" customHeight="1">
      <c r="A25" s="121"/>
      <c r="B25" s="12" t="s">
        <v>219</v>
      </c>
      <c r="C25" s="123" t="s">
        <v>220</v>
      </c>
      <c r="D25" s="123"/>
      <c r="E25" s="123"/>
    </row>
    <row r="26" spans="1:5" ht="15.75" customHeight="1">
      <c r="A26" s="121"/>
      <c r="B26" s="21" t="s">
        <v>78</v>
      </c>
      <c r="C26" s="117" t="s">
        <v>167</v>
      </c>
      <c r="D26" s="117"/>
      <c r="E26" s="117"/>
    </row>
    <row r="27" ht="15.75" customHeight="1">
      <c r="B27" s="49"/>
    </row>
    <row r="28" ht="15.75" customHeight="1">
      <c r="B28" s="49"/>
    </row>
    <row r="29" ht="15.75" customHeight="1">
      <c r="B29" s="49"/>
    </row>
    <row r="30" ht="15.75" customHeight="1">
      <c r="B30" s="49"/>
    </row>
    <row r="31" spans="1:5" ht="15.75" customHeight="1">
      <c r="A31" s="80">
        <v>2</v>
      </c>
      <c r="B31" s="118" t="s">
        <v>19</v>
      </c>
      <c r="C31" s="118"/>
      <c r="D31" s="80" t="s">
        <v>155</v>
      </c>
      <c r="E31" s="81"/>
    </row>
    <row r="32" spans="1:5" ht="15.75" customHeight="1">
      <c r="A32" s="82" t="s">
        <v>1</v>
      </c>
      <c r="B32" s="119" t="s">
        <v>209</v>
      </c>
      <c r="C32" s="119"/>
      <c r="D32" s="82" t="s">
        <v>156</v>
      </c>
      <c r="E32" s="83"/>
    </row>
    <row r="33" spans="1:5" ht="15.75" customHeight="1">
      <c r="A33" s="82" t="s">
        <v>22</v>
      </c>
      <c r="B33" s="119">
        <v>3</v>
      </c>
      <c r="C33" s="119"/>
      <c r="D33" s="82" t="s">
        <v>23</v>
      </c>
      <c r="E33" s="83"/>
    </row>
    <row r="34" spans="1:5" ht="15.75" customHeight="1">
      <c r="A34" s="84" t="s">
        <v>157</v>
      </c>
      <c r="B34" s="127">
        <v>1652.89256198347</v>
      </c>
      <c r="C34" s="127"/>
      <c r="D34" s="84" t="s">
        <v>158</v>
      </c>
      <c r="E34" s="85"/>
    </row>
    <row r="35" spans="1:5" ht="15.75" customHeight="1">
      <c r="A35" s="121" t="s">
        <v>26</v>
      </c>
      <c r="B35" s="7" t="s">
        <v>27</v>
      </c>
      <c r="C35" s="122" t="s">
        <v>221</v>
      </c>
      <c r="D35" s="122"/>
      <c r="E35" s="122"/>
    </row>
    <row r="36" spans="1:5" ht="15.75" customHeight="1">
      <c r="A36" s="121"/>
      <c r="B36" s="94" t="s">
        <v>222</v>
      </c>
      <c r="C36" s="123" t="s">
        <v>223</v>
      </c>
      <c r="D36" s="123"/>
      <c r="E36" s="123"/>
    </row>
    <row r="37" spans="1:5" ht="15.75" customHeight="1">
      <c r="A37" s="121"/>
      <c r="B37" s="12" t="s">
        <v>224</v>
      </c>
      <c r="C37" s="123" t="s">
        <v>225</v>
      </c>
      <c r="D37" s="123"/>
      <c r="E37" s="123"/>
    </row>
    <row r="38" spans="1:5" ht="15.75" customHeight="1">
      <c r="A38" s="121"/>
      <c r="B38" s="12" t="s">
        <v>226</v>
      </c>
      <c r="C38" s="123" t="s">
        <v>227</v>
      </c>
      <c r="D38" s="123"/>
      <c r="E38" s="123"/>
    </row>
    <row r="39" spans="1:5" ht="15.75" customHeight="1">
      <c r="A39" s="121"/>
      <c r="B39" s="86" t="s">
        <v>69</v>
      </c>
      <c r="C39" s="123" t="s">
        <v>228</v>
      </c>
      <c r="D39" s="123"/>
      <c r="E39" s="123"/>
    </row>
    <row r="40" spans="1:5" ht="15.75" customHeight="1">
      <c r="A40" s="121"/>
      <c r="B40" s="86" t="s">
        <v>90</v>
      </c>
      <c r="C40" s="123" t="s">
        <v>229</v>
      </c>
      <c r="D40" s="123"/>
      <c r="E40" s="123"/>
    </row>
    <row r="41" spans="1:5" ht="15.75" customHeight="1">
      <c r="A41" s="121"/>
      <c r="B41" s="86" t="s">
        <v>100</v>
      </c>
      <c r="C41" s="123" t="s">
        <v>230</v>
      </c>
      <c r="D41" s="123"/>
      <c r="E41" s="123"/>
    </row>
    <row r="42" spans="1:5" ht="15.75" customHeight="1">
      <c r="A42" s="121"/>
      <c r="B42" s="21" t="s">
        <v>78</v>
      </c>
      <c r="C42" s="117" t="s">
        <v>167</v>
      </c>
      <c r="D42" s="117"/>
      <c r="E42" s="117"/>
    </row>
    <row r="43" ht="15.75" customHeight="1">
      <c r="B43" s="49"/>
    </row>
    <row r="44" ht="15.75" customHeight="1">
      <c r="B44" s="49"/>
    </row>
    <row r="45" spans="1:5" ht="15.75" customHeight="1">
      <c r="A45" s="80">
        <v>3</v>
      </c>
      <c r="B45" s="118" t="s">
        <v>19</v>
      </c>
      <c r="C45" s="118"/>
      <c r="D45" s="80" t="s">
        <v>155</v>
      </c>
      <c r="E45" s="81"/>
    </row>
    <row r="46" spans="1:5" ht="15.75" customHeight="1">
      <c r="A46" s="82" t="s">
        <v>1</v>
      </c>
      <c r="B46" s="119" t="s">
        <v>210</v>
      </c>
      <c r="C46" s="119"/>
      <c r="D46" s="82" t="s">
        <v>156</v>
      </c>
      <c r="E46" s="83"/>
    </row>
    <row r="47" spans="1:5" ht="15.75" customHeight="1">
      <c r="A47" s="82" t="s">
        <v>22</v>
      </c>
      <c r="B47" s="119">
        <v>2</v>
      </c>
      <c r="C47" s="119"/>
      <c r="D47" s="82" t="s">
        <v>23</v>
      </c>
      <c r="E47" s="83"/>
    </row>
    <row r="48" spans="1:5" ht="15.75" customHeight="1">
      <c r="A48" s="84" t="s">
        <v>157</v>
      </c>
      <c r="B48" s="127">
        <v>1239.6694214876</v>
      </c>
      <c r="C48" s="127"/>
      <c r="D48" s="84" t="s">
        <v>158</v>
      </c>
      <c r="E48" s="85"/>
    </row>
    <row r="49" spans="1:5" ht="15.75" customHeight="1">
      <c r="A49" s="121" t="s">
        <v>26</v>
      </c>
      <c r="B49" s="7" t="s">
        <v>27</v>
      </c>
      <c r="C49" s="122" t="s">
        <v>231</v>
      </c>
      <c r="D49" s="122"/>
      <c r="E49" s="122"/>
    </row>
    <row r="50" spans="1:5" ht="15.75" customHeight="1">
      <c r="A50" s="121"/>
      <c r="B50" s="12" t="s">
        <v>71</v>
      </c>
      <c r="C50" s="123" t="s">
        <v>232</v>
      </c>
      <c r="D50" s="123"/>
      <c r="E50" s="123"/>
    </row>
    <row r="51" spans="1:5" ht="15.75" customHeight="1">
      <c r="A51" s="121"/>
      <c r="B51" s="12" t="s">
        <v>233</v>
      </c>
      <c r="C51" s="123" t="s">
        <v>234</v>
      </c>
      <c r="D51" s="123"/>
      <c r="E51" s="123"/>
    </row>
    <row r="52" spans="1:5" ht="15.75" customHeight="1">
      <c r="A52" s="121"/>
      <c r="B52" s="12" t="s">
        <v>122</v>
      </c>
      <c r="C52" s="123" t="s">
        <v>235</v>
      </c>
      <c r="D52" s="123"/>
      <c r="E52" s="123"/>
    </row>
    <row r="53" spans="1:5" ht="15.75" customHeight="1">
      <c r="A53" s="121"/>
      <c r="B53" s="12" t="s">
        <v>236</v>
      </c>
      <c r="C53" s="123" t="s">
        <v>237</v>
      </c>
      <c r="D53" s="123"/>
      <c r="E53" s="123"/>
    </row>
    <row r="54" spans="1:5" ht="15.75" customHeight="1">
      <c r="A54" s="121"/>
      <c r="B54" s="12" t="s">
        <v>238</v>
      </c>
      <c r="C54" s="123" t="s">
        <v>239</v>
      </c>
      <c r="D54" s="123"/>
      <c r="E54" s="123"/>
    </row>
    <row r="55" spans="1:5" ht="15.75" customHeight="1">
      <c r="A55" s="121"/>
      <c r="B55" s="21" t="s">
        <v>78</v>
      </c>
      <c r="C55" s="117" t="s">
        <v>167</v>
      </c>
      <c r="D55" s="117"/>
      <c r="E55" s="117"/>
    </row>
    <row r="56" ht="15.75" customHeight="1">
      <c r="B56" s="49"/>
    </row>
    <row r="57" ht="15.75" customHeight="1">
      <c r="B57" s="49"/>
    </row>
    <row r="58" spans="1:5" ht="15.75" customHeight="1">
      <c r="A58" s="80">
        <v>4</v>
      </c>
      <c r="B58" s="118" t="s">
        <v>19</v>
      </c>
      <c r="C58" s="118"/>
      <c r="D58" s="80" t="s">
        <v>155</v>
      </c>
      <c r="E58" s="81"/>
    </row>
    <row r="59" spans="1:5" ht="15.75" customHeight="1">
      <c r="A59" s="82" t="s">
        <v>1</v>
      </c>
      <c r="B59" s="119" t="s">
        <v>211</v>
      </c>
      <c r="C59" s="119"/>
      <c r="D59" s="82" t="s">
        <v>156</v>
      </c>
      <c r="E59" s="83"/>
    </row>
    <row r="60" spans="1:5" ht="15.75" customHeight="1">
      <c r="A60" s="82" t="s">
        <v>22</v>
      </c>
      <c r="B60" s="119">
        <v>3</v>
      </c>
      <c r="C60" s="119"/>
      <c r="D60" s="82" t="s">
        <v>23</v>
      </c>
      <c r="E60" s="83"/>
    </row>
    <row r="61" spans="1:5" ht="15.75" customHeight="1">
      <c r="A61" s="84" t="s">
        <v>157</v>
      </c>
      <c r="B61" s="120">
        <v>2066.11570247934</v>
      </c>
      <c r="C61" s="120"/>
      <c r="D61" s="84" t="s">
        <v>158</v>
      </c>
      <c r="E61" s="85"/>
    </row>
    <row r="62" spans="1:5" ht="15.75" customHeight="1">
      <c r="A62" s="121" t="s">
        <v>26</v>
      </c>
      <c r="B62" s="7" t="s">
        <v>27</v>
      </c>
      <c r="C62" s="122" t="s">
        <v>240</v>
      </c>
      <c r="D62" s="122"/>
      <c r="E62" s="122"/>
    </row>
    <row r="63" spans="1:5" ht="15.75" customHeight="1">
      <c r="A63" s="121"/>
      <c r="B63" s="12" t="s">
        <v>100</v>
      </c>
      <c r="C63" s="123" t="s">
        <v>241</v>
      </c>
      <c r="D63" s="123"/>
      <c r="E63" s="123"/>
    </row>
    <row r="64" spans="1:5" ht="15.75" customHeight="1">
      <c r="A64" s="121"/>
      <c r="B64" s="12" t="s">
        <v>242</v>
      </c>
      <c r="C64" s="123" t="s">
        <v>243</v>
      </c>
      <c r="D64" s="123"/>
      <c r="E64" s="123"/>
    </row>
    <row r="65" spans="1:5" ht="15.75" customHeight="1">
      <c r="A65" s="121"/>
      <c r="B65" s="12" t="s">
        <v>233</v>
      </c>
      <c r="C65" s="123" t="s">
        <v>244</v>
      </c>
      <c r="D65" s="123"/>
      <c r="E65" s="123"/>
    </row>
    <row r="66" spans="1:5" ht="15.75" customHeight="1">
      <c r="A66" s="121"/>
      <c r="B66" s="12" t="s">
        <v>175</v>
      </c>
      <c r="C66" s="123" t="s">
        <v>245</v>
      </c>
      <c r="D66" s="123"/>
      <c r="E66" s="123"/>
    </row>
    <row r="67" spans="1:5" ht="15.75" customHeight="1">
      <c r="A67" s="121"/>
      <c r="B67" s="12" t="s">
        <v>90</v>
      </c>
      <c r="C67" s="123" t="s">
        <v>246</v>
      </c>
      <c r="D67" s="123"/>
      <c r="E67" s="123"/>
    </row>
    <row r="68" spans="1:5" ht="15.75" customHeight="1">
      <c r="A68" s="121"/>
      <c r="B68" s="86" t="s">
        <v>219</v>
      </c>
      <c r="C68" s="123" t="s">
        <v>228</v>
      </c>
      <c r="D68" s="123"/>
      <c r="E68" s="123"/>
    </row>
    <row r="69" spans="1:5" ht="15.75" customHeight="1">
      <c r="A69" s="121"/>
      <c r="B69" s="21" t="s">
        <v>78</v>
      </c>
      <c r="C69" s="117" t="s">
        <v>167</v>
      </c>
      <c r="D69" s="117"/>
      <c r="E69" s="117"/>
    </row>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sheetData>
  <mergeCells count="55">
    <mergeCell ref="A1:E1"/>
    <mergeCell ref="B3:E3"/>
    <mergeCell ref="B4:E4"/>
    <mergeCell ref="B5:E5"/>
    <mergeCell ref="B6:E6"/>
    <mergeCell ref="B7:E7"/>
    <mergeCell ref="B17:C17"/>
    <mergeCell ref="B18:C18"/>
    <mergeCell ref="B19:C19"/>
    <mergeCell ref="B20:C20"/>
    <mergeCell ref="A21:A26"/>
    <mergeCell ref="C21:E21"/>
    <mergeCell ref="C22:E22"/>
    <mergeCell ref="C23:E23"/>
    <mergeCell ref="C24:E24"/>
    <mergeCell ref="C25:E25"/>
    <mergeCell ref="C26:E26"/>
    <mergeCell ref="B31:C31"/>
    <mergeCell ref="B32:C32"/>
    <mergeCell ref="B33:C33"/>
    <mergeCell ref="B34:C34"/>
    <mergeCell ref="A35:A42"/>
    <mergeCell ref="C35:E35"/>
    <mergeCell ref="C36:E36"/>
    <mergeCell ref="C37:E37"/>
    <mergeCell ref="C38:E38"/>
    <mergeCell ref="C39:E39"/>
    <mergeCell ref="C40:E40"/>
    <mergeCell ref="C41:E41"/>
    <mergeCell ref="C42:E42"/>
    <mergeCell ref="B45:C45"/>
    <mergeCell ref="B46:C46"/>
    <mergeCell ref="B47:C47"/>
    <mergeCell ref="B48:C48"/>
    <mergeCell ref="A49:A55"/>
    <mergeCell ref="C49:E49"/>
    <mergeCell ref="C50:E50"/>
    <mergeCell ref="C51:E51"/>
    <mergeCell ref="C52:E52"/>
    <mergeCell ref="C53:E53"/>
    <mergeCell ref="C54:E54"/>
    <mergeCell ref="C55:E55"/>
    <mergeCell ref="B58:C58"/>
    <mergeCell ref="B59:C59"/>
    <mergeCell ref="B60:C60"/>
    <mergeCell ref="B61:C61"/>
    <mergeCell ref="A62:A69"/>
    <mergeCell ref="C62:E62"/>
    <mergeCell ref="C63:E63"/>
    <mergeCell ref="C64:E64"/>
    <mergeCell ref="C65:E65"/>
    <mergeCell ref="C66:E66"/>
    <mergeCell ref="C67:E67"/>
    <mergeCell ref="C68:E68"/>
    <mergeCell ref="C69:E69"/>
  </mergeCells>
  <printOptions/>
  <pageMargins left="0.7" right="0.7" top="0.75" bottom="0.75" header="0.511805555555555" footer="0.511805555555555"/>
  <pageSetup horizontalDpi="300" verticalDpi="30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15">
      <c r="A11" s="76">
        <v>1</v>
      </c>
      <c r="B11" s="12" t="s">
        <v>247</v>
      </c>
      <c r="C11" s="77">
        <v>1</v>
      </c>
      <c r="D11" s="14">
        <v>15289.2561983471</v>
      </c>
      <c r="E11" s="15">
        <v>15289.2561983471</v>
      </c>
    </row>
    <row r="12" spans="1:5" ht="15">
      <c r="A12" s="88">
        <v>2</v>
      </c>
      <c r="B12" s="12" t="s">
        <v>248</v>
      </c>
      <c r="C12" s="95">
        <v>2</v>
      </c>
      <c r="D12" s="91">
        <v>2479.33884297521</v>
      </c>
      <c r="E12" s="92">
        <v>2479.33884297521</v>
      </c>
    </row>
    <row r="13" spans="1:5" ht="30">
      <c r="A13" s="88">
        <v>3</v>
      </c>
      <c r="B13" s="12" t="s">
        <v>249</v>
      </c>
      <c r="C13" s="95">
        <v>1</v>
      </c>
      <c r="D13" s="91">
        <v>19834.7107438017</v>
      </c>
      <c r="E13" s="92">
        <v>19834.7107438017</v>
      </c>
    </row>
    <row r="14" spans="1:5" ht="30">
      <c r="A14" s="78">
        <v>4</v>
      </c>
      <c r="B14" s="21" t="s">
        <v>250</v>
      </c>
      <c r="C14" s="79">
        <v>1</v>
      </c>
      <c r="D14" s="23">
        <v>9917.35537190083</v>
      </c>
      <c r="E14" s="24">
        <v>9917.35537190083</v>
      </c>
    </row>
    <row r="15" ht="15">
      <c r="B15" s="49"/>
    </row>
    <row r="16" ht="15">
      <c r="B16" s="49"/>
    </row>
    <row r="17" spans="1:5" ht="15" customHeight="1">
      <c r="A17" s="80">
        <v>1</v>
      </c>
      <c r="B17" s="118" t="s">
        <v>19</v>
      </c>
      <c r="C17" s="118"/>
      <c r="D17" s="80" t="s">
        <v>155</v>
      </c>
      <c r="E17" s="81"/>
    </row>
    <row r="18" spans="1:5" ht="30" customHeight="1">
      <c r="A18" s="82" t="s">
        <v>1</v>
      </c>
      <c r="B18" s="119" t="s">
        <v>247</v>
      </c>
      <c r="C18" s="119"/>
      <c r="D18" s="82" t="s">
        <v>156</v>
      </c>
      <c r="E18" s="83"/>
    </row>
    <row r="19" spans="1:5" ht="15">
      <c r="A19" s="82" t="s">
        <v>22</v>
      </c>
      <c r="B19" s="119">
        <v>1</v>
      </c>
      <c r="C19" s="119"/>
      <c r="D19" s="82" t="s">
        <v>23</v>
      </c>
      <c r="E19" s="83"/>
    </row>
    <row r="20" spans="1:5" ht="45">
      <c r="A20" s="84" t="s">
        <v>157</v>
      </c>
      <c r="B20" s="120">
        <v>15289.2561983471</v>
      </c>
      <c r="C20" s="120"/>
      <c r="D20" s="84" t="s">
        <v>158</v>
      </c>
      <c r="E20" s="85"/>
    </row>
    <row r="21" spans="1:5" ht="15" customHeight="1">
      <c r="A21" s="121" t="s">
        <v>26</v>
      </c>
      <c r="B21" s="7" t="s">
        <v>27</v>
      </c>
      <c r="C21" s="122" t="s">
        <v>251</v>
      </c>
      <c r="D21" s="122"/>
      <c r="E21" s="122"/>
    </row>
    <row r="22" spans="1:5" ht="15.75" customHeight="1">
      <c r="A22" s="121"/>
      <c r="B22" s="12" t="s">
        <v>252</v>
      </c>
      <c r="C22" s="123" t="s">
        <v>253</v>
      </c>
      <c r="D22" s="123"/>
      <c r="E22" s="123"/>
    </row>
    <row r="23" spans="1:5" ht="15.75" customHeight="1">
      <c r="A23" s="121"/>
      <c r="B23" s="12" t="s">
        <v>100</v>
      </c>
      <c r="C23" s="123" t="s">
        <v>254</v>
      </c>
      <c r="D23" s="123"/>
      <c r="E23" s="123"/>
    </row>
    <row r="24" spans="1:5" ht="15.75" customHeight="1">
      <c r="A24" s="121"/>
      <c r="B24" s="12" t="s">
        <v>255</v>
      </c>
      <c r="C24" s="123" t="s">
        <v>256</v>
      </c>
      <c r="D24" s="123"/>
      <c r="E24" s="123"/>
    </row>
    <row r="25" spans="1:5" ht="15.75" customHeight="1">
      <c r="A25" s="121"/>
      <c r="B25" s="12" t="s">
        <v>242</v>
      </c>
      <c r="C25" s="123" t="s">
        <v>257</v>
      </c>
      <c r="D25" s="123"/>
      <c r="E25" s="123"/>
    </row>
    <row r="26" spans="1:5" ht="15.75" customHeight="1">
      <c r="A26" s="121"/>
      <c r="B26" s="12" t="s">
        <v>90</v>
      </c>
      <c r="C26" s="123" t="s">
        <v>258</v>
      </c>
      <c r="D26" s="123"/>
      <c r="E26" s="123"/>
    </row>
    <row r="27" spans="1:5" ht="15.75" customHeight="1">
      <c r="A27" s="121"/>
      <c r="B27" s="12" t="s">
        <v>259</v>
      </c>
      <c r="C27" s="123" t="s">
        <v>260</v>
      </c>
      <c r="D27" s="123"/>
      <c r="E27" s="123"/>
    </row>
    <row r="28" spans="1:5" ht="15.75" customHeight="1">
      <c r="A28" s="121"/>
      <c r="B28" s="12" t="s">
        <v>259</v>
      </c>
      <c r="C28" s="123" t="s">
        <v>261</v>
      </c>
      <c r="D28" s="123"/>
      <c r="E28" s="123"/>
    </row>
    <row r="29" spans="1:5" ht="15.75" customHeight="1">
      <c r="A29" s="121"/>
      <c r="B29" s="12" t="s">
        <v>259</v>
      </c>
      <c r="C29" s="123" t="s">
        <v>262</v>
      </c>
      <c r="D29" s="123"/>
      <c r="E29" s="123"/>
    </row>
    <row r="30" spans="1:5" ht="15.75" customHeight="1">
      <c r="A30" s="121"/>
      <c r="B30" s="12" t="s">
        <v>259</v>
      </c>
      <c r="C30" s="123" t="s">
        <v>263</v>
      </c>
      <c r="D30" s="123"/>
      <c r="E30" s="123"/>
    </row>
    <row r="31" spans="1:5" ht="15.75" customHeight="1">
      <c r="A31" s="121"/>
      <c r="B31" s="21" t="s">
        <v>78</v>
      </c>
      <c r="C31" s="117" t="s">
        <v>167</v>
      </c>
      <c r="D31" s="117"/>
      <c r="E31" s="117"/>
    </row>
    <row r="32" ht="15.75" customHeight="1">
      <c r="B32" s="49"/>
    </row>
    <row r="33" ht="15.75" customHeight="1">
      <c r="B33" s="49"/>
    </row>
    <row r="34" ht="15.75" customHeight="1">
      <c r="B34" s="49"/>
    </row>
    <row r="35" ht="15.75" customHeight="1">
      <c r="B35" s="49"/>
    </row>
    <row r="36" spans="1:5" ht="15.75" customHeight="1">
      <c r="A36" s="80">
        <v>2</v>
      </c>
      <c r="B36" s="118" t="s">
        <v>19</v>
      </c>
      <c r="C36" s="118"/>
      <c r="D36" s="80" t="s">
        <v>155</v>
      </c>
      <c r="E36" s="81"/>
    </row>
    <row r="37" spans="1:5" ht="15.75" customHeight="1">
      <c r="A37" s="82" t="s">
        <v>1</v>
      </c>
      <c r="B37" s="119" t="s">
        <v>248</v>
      </c>
      <c r="C37" s="119"/>
      <c r="D37" s="82" t="s">
        <v>156</v>
      </c>
      <c r="E37" s="83"/>
    </row>
    <row r="38" spans="1:5" ht="15.75" customHeight="1">
      <c r="A38" s="82" t="s">
        <v>22</v>
      </c>
      <c r="B38" s="119">
        <v>2</v>
      </c>
      <c r="C38" s="119"/>
      <c r="D38" s="82" t="s">
        <v>23</v>
      </c>
      <c r="E38" s="83"/>
    </row>
    <row r="39" spans="1:5" ht="15.75" customHeight="1">
      <c r="A39" s="84" t="s">
        <v>157</v>
      </c>
      <c r="B39" s="127">
        <v>2479.33884297521</v>
      </c>
      <c r="C39" s="127"/>
      <c r="D39" s="84" t="s">
        <v>158</v>
      </c>
      <c r="E39" s="85"/>
    </row>
    <row r="40" spans="1:5" ht="15.75" customHeight="1">
      <c r="A40" s="121" t="s">
        <v>26</v>
      </c>
      <c r="B40" s="7" t="s">
        <v>27</v>
      </c>
      <c r="C40" s="122" t="s">
        <v>264</v>
      </c>
      <c r="D40" s="122"/>
      <c r="E40" s="122"/>
    </row>
    <row r="41" spans="1:5" ht="15.75" customHeight="1">
      <c r="A41" s="121"/>
      <c r="B41" s="96" t="s">
        <v>265</v>
      </c>
      <c r="C41" s="123" t="s">
        <v>266</v>
      </c>
      <c r="D41" s="123"/>
      <c r="E41" s="123"/>
    </row>
    <row r="42" spans="1:5" ht="15.75" customHeight="1">
      <c r="A42" s="121"/>
      <c r="B42" s="12" t="s">
        <v>267</v>
      </c>
      <c r="C42" s="123" t="s">
        <v>268</v>
      </c>
      <c r="D42" s="123"/>
      <c r="E42" s="123"/>
    </row>
    <row r="43" spans="1:5" ht="15.75" customHeight="1">
      <c r="A43" s="121"/>
      <c r="B43" s="12" t="s">
        <v>269</v>
      </c>
      <c r="C43" s="123" t="s">
        <v>270</v>
      </c>
      <c r="D43" s="123"/>
      <c r="E43" s="123"/>
    </row>
    <row r="44" spans="1:5" ht="15.75" customHeight="1">
      <c r="A44" s="121"/>
      <c r="B44" s="21" t="s">
        <v>78</v>
      </c>
      <c r="C44" s="117" t="s">
        <v>167</v>
      </c>
      <c r="D44" s="117"/>
      <c r="E44" s="117"/>
    </row>
    <row r="45" ht="15.75" customHeight="1">
      <c r="B45" s="49"/>
    </row>
    <row r="46" ht="15.75" customHeight="1">
      <c r="B46" s="49"/>
    </row>
    <row r="47" spans="1:5" ht="15.75" customHeight="1">
      <c r="A47" s="80">
        <v>3</v>
      </c>
      <c r="B47" s="118" t="s">
        <v>19</v>
      </c>
      <c r="C47" s="118"/>
      <c r="D47" s="80" t="s">
        <v>155</v>
      </c>
      <c r="E47" s="81"/>
    </row>
    <row r="48" spans="1:5" ht="15.75" customHeight="1">
      <c r="A48" s="82" t="s">
        <v>1</v>
      </c>
      <c r="B48" s="119" t="s">
        <v>249</v>
      </c>
      <c r="C48" s="119"/>
      <c r="D48" s="82" t="s">
        <v>156</v>
      </c>
      <c r="E48" s="83"/>
    </row>
    <row r="49" spans="1:5" ht="15.75" customHeight="1">
      <c r="A49" s="82" t="s">
        <v>22</v>
      </c>
      <c r="B49" s="119">
        <v>1</v>
      </c>
      <c r="C49" s="119"/>
      <c r="D49" s="82" t="s">
        <v>23</v>
      </c>
      <c r="E49" s="83"/>
    </row>
    <row r="50" spans="1:5" ht="15.75" customHeight="1">
      <c r="A50" s="84" t="s">
        <v>157</v>
      </c>
      <c r="B50" s="127">
        <v>19834.7107438017</v>
      </c>
      <c r="C50" s="127"/>
      <c r="D50" s="84" t="s">
        <v>158</v>
      </c>
      <c r="E50" s="85"/>
    </row>
    <row r="51" spans="1:5" ht="15.75" customHeight="1">
      <c r="A51" s="121" t="s">
        <v>26</v>
      </c>
      <c r="B51" s="7" t="s">
        <v>27</v>
      </c>
      <c r="C51" s="122" t="s">
        <v>271</v>
      </c>
      <c r="D51" s="122"/>
      <c r="E51" s="122"/>
    </row>
    <row r="52" spans="1:5" ht="15.75" customHeight="1">
      <c r="A52" s="121"/>
      <c r="B52" s="12" t="s">
        <v>100</v>
      </c>
      <c r="C52" s="123" t="s">
        <v>272</v>
      </c>
      <c r="D52" s="123"/>
      <c r="E52" s="123"/>
    </row>
    <row r="53" spans="1:5" ht="15.75" customHeight="1">
      <c r="A53" s="121"/>
      <c r="B53" s="12" t="s">
        <v>255</v>
      </c>
      <c r="C53" s="123" t="s">
        <v>256</v>
      </c>
      <c r="D53" s="123"/>
      <c r="E53" s="123"/>
    </row>
    <row r="54" spans="1:5" ht="15.75" customHeight="1">
      <c r="A54" s="121"/>
      <c r="B54" s="12" t="s">
        <v>242</v>
      </c>
      <c r="C54" s="123" t="s">
        <v>273</v>
      </c>
      <c r="D54" s="123"/>
      <c r="E54" s="123"/>
    </row>
    <row r="55" spans="1:5" ht="15.75" customHeight="1">
      <c r="A55" s="121"/>
      <c r="B55" s="12" t="s">
        <v>90</v>
      </c>
      <c r="C55" s="123" t="s">
        <v>274</v>
      </c>
      <c r="D55" s="123"/>
      <c r="E55" s="123"/>
    </row>
    <row r="56" spans="1:5" ht="15.75" customHeight="1">
      <c r="A56" s="121"/>
      <c r="B56" s="12" t="s">
        <v>259</v>
      </c>
      <c r="C56" s="123" t="s">
        <v>260</v>
      </c>
      <c r="D56" s="123"/>
      <c r="E56" s="123"/>
    </row>
    <row r="57" spans="1:5" ht="15.75" customHeight="1">
      <c r="A57" s="121"/>
      <c r="B57" s="12" t="s">
        <v>259</v>
      </c>
      <c r="C57" s="123" t="s">
        <v>261</v>
      </c>
      <c r="D57" s="123"/>
      <c r="E57" s="123"/>
    </row>
    <row r="58" spans="1:5" ht="15.75" customHeight="1">
      <c r="A58" s="121"/>
      <c r="B58" s="12" t="s">
        <v>259</v>
      </c>
      <c r="C58" s="123" t="s">
        <v>275</v>
      </c>
      <c r="D58" s="123"/>
      <c r="E58" s="123"/>
    </row>
    <row r="59" spans="1:5" ht="15.75" customHeight="1">
      <c r="A59" s="121"/>
      <c r="B59" s="12" t="s">
        <v>259</v>
      </c>
      <c r="C59" s="123" t="s">
        <v>276</v>
      </c>
      <c r="D59" s="123"/>
      <c r="E59" s="123"/>
    </row>
    <row r="60" spans="1:5" ht="15.75" customHeight="1">
      <c r="A60" s="121"/>
      <c r="B60" s="21" t="s">
        <v>78</v>
      </c>
      <c r="C60" s="117" t="s">
        <v>167</v>
      </c>
      <c r="D60" s="117"/>
      <c r="E60" s="117"/>
    </row>
    <row r="61" ht="15.75" customHeight="1">
      <c r="B61" s="49"/>
    </row>
    <row r="62" ht="15.75" customHeight="1">
      <c r="B62" s="49"/>
    </row>
    <row r="63" spans="1:5" ht="15.75" customHeight="1">
      <c r="A63" s="80">
        <v>4</v>
      </c>
      <c r="B63" s="118" t="s">
        <v>19</v>
      </c>
      <c r="C63" s="118"/>
      <c r="D63" s="80" t="s">
        <v>155</v>
      </c>
      <c r="E63" s="81"/>
    </row>
    <row r="64" spans="1:5" ht="15.75" customHeight="1">
      <c r="A64" s="82" t="s">
        <v>1</v>
      </c>
      <c r="B64" s="128" t="s">
        <v>250</v>
      </c>
      <c r="C64" s="128"/>
      <c r="D64" s="82" t="s">
        <v>156</v>
      </c>
      <c r="E64" s="83"/>
    </row>
    <row r="65" spans="1:5" ht="15.75" customHeight="1">
      <c r="A65" s="82" t="s">
        <v>22</v>
      </c>
      <c r="B65" s="119">
        <v>1</v>
      </c>
      <c r="C65" s="119"/>
      <c r="D65" s="82" t="s">
        <v>23</v>
      </c>
      <c r="E65" s="83"/>
    </row>
    <row r="66" spans="1:5" ht="15.75" customHeight="1">
      <c r="A66" s="84" t="s">
        <v>157</v>
      </c>
      <c r="B66" s="120">
        <v>9917.35537190083</v>
      </c>
      <c r="C66" s="120"/>
      <c r="D66" s="84" t="s">
        <v>158</v>
      </c>
      <c r="E66" s="85"/>
    </row>
    <row r="67" spans="1:5" ht="15.75" customHeight="1">
      <c r="A67" s="121" t="s">
        <v>26</v>
      </c>
      <c r="B67" s="7" t="s">
        <v>27</v>
      </c>
      <c r="C67" s="122" t="s">
        <v>277</v>
      </c>
      <c r="D67" s="122"/>
      <c r="E67" s="122"/>
    </row>
    <row r="68" spans="1:5" ht="15.75" customHeight="1">
      <c r="A68" s="121"/>
      <c r="B68" s="12" t="s">
        <v>278</v>
      </c>
      <c r="C68" s="123" t="s">
        <v>279</v>
      </c>
      <c r="D68" s="123"/>
      <c r="E68" s="123"/>
    </row>
    <row r="69" spans="1:5" ht="15.75" customHeight="1">
      <c r="A69" s="121"/>
      <c r="B69" s="12" t="s">
        <v>90</v>
      </c>
      <c r="C69" s="123" t="s">
        <v>280</v>
      </c>
      <c r="D69" s="123"/>
      <c r="E69" s="123"/>
    </row>
    <row r="70" spans="1:5" ht="15.75" customHeight="1">
      <c r="A70" s="121"/>
      <c r="B70" s="21" t="s">
        <v>78</v>
      </c>
      <c r="C70" s="117" t="s">
        <v>167</v>
      </c>
      <c r="D70" s="117"/>
      <c r="E70" s="117"/>
    </row>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sheetData>
  <mergeCells count="56">
    <mergeCell ref="A1:E1"/>
    <mergeCell ref="B3:E3"/>
    <mergeCell ref="B4:E4"/>
    <mergeCell ref="B5:E5"/>
    <mergeCell ref="B6:E6"/>
    <mergeCell ref="B7:E7"/>
    <mergeCell ref="B17:C17"/>
    <mergeCell ref="B18:C18"/>
    <mergeCell ref="B19:C19"/>
    <mergeCell ref="B20:C20"/>
    <mergeCell ref="A21:A31"/>
    <mergeCell ref="C21:E21"/>
    <mergeCell ref="C22:E22"/>
    <mergeCell ref="C23:E23"/>
    <mergeCell ref="C24:E24"/>
    <mergeCell ref="C25:E25"/>
    <mergeCell ref="C26:E26"/>
    <mergeCell ref="C27:E27"/>
    <mergeCell ref="C28:E28"/>
    <mergeCell ref="C29:E29"/>
    <mergeCell ref="C30:E30"/>
    <mergeCell ref="C31:E31"/>
    <mergeCell ref="B36:C36"/>
    <mergeCell ref="B37:C37"/>
    <mergeCell ref="B38:C38"/>
    <mergeCell ref="B39:C39"/>
    <mergeCell ref="A40:A44"/>
    <mergeCell ref="C40:E40"/>
    <mergeCell ref="C41:E41"/>
    <mergeCell ref="C42:E42"/>
    <mergeCell ref="C43:E43"/>
    <mergeCell ref="C44:E44"/>
    <mergeCell ref="B47:C47"/>
    <mergeCell ref="B48:C48"/>
    <mergeCell ref="B49:C49"/>
    <mergeCell ref="B50:C50"/>
    <mergeCell ref="A51:A60"/>
    <mergeCell ref="C51:E51"/>
    <mergeCell ref="C52:E52"/>
    <mergeCell ref="C53:E53"/>
    <mergeCell ref="C54:E54"/>
    <mergeCell ref="C55:E55"/>
    <mergeCell ref="C56:E56"/>
    <mergeCell ref="C57:E57"/>
    <mergeCell ref="C58:E58"/>
    <mergeCell ref="C59:E59"/>
    <mergeCell ref="C60:E60"/>
    <mergeCell ref="B63:C63"/>
    <mergeCell ref="B64:C64"/>
    <mergeCell ref="B65:C65"/>
    <mergeCell ref="B66:C66"/>
    <mergeCell ref="A67:A70"/>
    <mergeCell ref="C67:E67"/>
    <mergeCell ref="C68:E68"/>
    <mergeCell ref="C69:E69"/>
    <mergeCell ref="C70:E70"/>
  </mergeCells>
  <printOptions/>
  <pageMargins left="0.7" right="0.7" top="0.75" bottom="0.75" header="0.511805555555555" footer="0.511805555555555"/>
  <pageSetup horizontalDpi="300" verticalDpi="30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15">
      <c r="A11" s="97">
        <v>1</v>
      </c>
      <c r="B11" s="21" t="s">
        <v>281</v>
      </c>
      <c r="C11" s="79">
        <v>12</v>
      </c>
      <c r="D11" s="23">
        <v>7438.01652892562</v>
      </c>
      <c r="E11" s="24">
        <v>7438.01652892562</v>
      </c>
    </row>
    <row r="12" ht="15">
      <c r="B12" s="49"/>
    </row>
    <row r="13" ht="15">
      <c r="B13" s="49"/>
    </row>
    <row r="14" spans="1:5" ht="15" customHeight="1">
      <c r="A14" s="80">
        <v>1</v>
      </c>
      <c r="B14" s="118" t="s">
        <v>19</v>
      </c>
      <c r="C14" s="118"/>
      <c r="D14" s="80" t="s">
        <v>155</v>
      </c>
      <c r="E14" s="81"/>
    </row>
    <row r="15" spans="1:5" ht="30" customHeight="1">
      <c r="A15" s="82" t="s">
        <v>1</v>
      </c>
      <c r="B15" s="119" t="s">
        <v>281</v>
      </c>
      <c r="C15" s="119"/>
      <c r="D15" s="82" t="s">
        <v>156</v>
      </c>
      <c r="E15" s="83"/>
    </row>
    <row r="16" spans="1:5" ht="15">
      <c r="A16" s="82" t="s">
        <v>22</v>
      </c>
      <c r="B16" s="119">
        <v>12</v>
      </c>
      <c r="C16" s="119"/>
      <c r="D16" s="82" t="s">
        <v>23</v>
      </c>
      <c r="E16" s="83"/>
    </row>
    <row r="17" spans="1:5" ht="45">
      <c r="A17" s="84" t="s">
        <v>157</v>
      </c>
      <c r="B17" s="120">
        <v>7438.01652892562</v>
      </c>
      <c r="C17" s="120"/>
      <c r="D17" s="84" t="s">
        <v>158</v>
      </c>
      <c r="E17" s="85"/>
    </row>
    <row r="18" spans="1:5" ht="15" customHeight="1">
      <c r="A18" s="121" t="s">
        <v>26</v>
      </c>
      <c r="B18" s="7" t="s">
        <v>27</v>
      </c>
      <c r="C18" s="122" t="s">
        <v>282</v>
      </c>
      <c r="D18" s="122"/>
      <c r="E18" s="122"/>
    </row>
    <row r="19" spans="1:5" ht="15.75" customHeight="1">
      <c r="A19" s="121"/>
      <c r="B19" s="12" t="s">
        <v>100</v>
      </c>
      <c r="C19" s="123" t="s">
        <v>283</v>
      </c>
      <c r="D19" s="123"/>
      <c r="E19" s="123"/>
    </row>
    <row r="20" spans="1:5" ht="15.75" customHeight="1">
      <c r="A20" s="121"/>
      <c r="B20" s="12" t="s">
        <v>61</v>
      </c>
      <c r="C20" s="123" t="s">
        <v>284</v>
      </c>
      <c r="D20" s="123"/>
      <c r="E20" s="123"/>
    </row>
    <row r="21" spans="1:5" ht="15.75" customHeight="1">
      <c r="A21" s="121"/>
      <c r="B21" s="12" t="s">
        <v>97</v>
      </c>
      <c r="C21" s="123" t="s">
        <v>285</v>
      </c>
      <c r="D21" s="123"/>
      <c r="E21" s="123"/>
    </row>
    <row r="22" spans="1:5" ht="15.75" customHeight="1">
      <c r="A22" s="121"/>
      <c r="B22" s="12" t="s">
        <v>269</v>
      </c>
      <c r="C22" s="123" t="s">
        <v>286</v>
      </c>
      <c r="D22" s="123"/>
      <c r="E22" s="123"/>
    </row>
    <row r="23" spans="1:5" ht="15.75" customHeight="1">
      <c r="A23" s="121"/>
      <c r="B23" s="12" t="s">
        <v>287</v>
      </c>
      <c r="C23" s="123" t="s">
        <v>288</v>
      </c>
      <c r="D23" s="123"/>
      <c r="E23" s="123"/>
    </row>
    <row r="24" spans="1:5" ht="15.75" customHeight="1">
      <c r="A24" s="121"/>
      <c r="B24" s="86" t="s">
        <v>289</v>
      </c>
      <c r="C24" s="123" t="s">
        <v>290</v>
      </c>
      <c r="D24" s="123"/>
      <c r="E24" s="123"/>
    </row>
    <row r="25" spans="1:5" ht="15.75" customHeight="1">
      <c r="A25" s="121"/>
      <c r="B25" s="21" t="s">
        <v>78</v>
      </c>
      <c r="C25" s="117" t="s">
        <v>167</v>
      </c>
      <c r="D25" s="117"/>
      <c r="E25" s="117"/>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sheetData>
  <mergeCells count="19">
    <mergeCell ref="A1:E1"/>
    <mergeCell ref="B3:E3"/>
    <mergeCell ref="B4:E4"/>
    <mergeCell ref="B5:E5"/>
    <mergeCell ref="B6:E6"/>
    <mergeCell ref="B7:E7"/>
    <mergeCell ref="B14:C14"/>
    <mergeCell ref="B15:C15"/>
    <mergeCell ref="B16:C16"/>
    <mergeCell ref="B17:C17"/>
    <mergeCell ref="A18:A25"/>
    <mergeCell ref="C18:E18"/>
    <mergeCell ref="C19:E19"/>
    <mergeCell ref="C20:E20"/>
    <mergeCell ref="C21:E21"/>
    <mergeCell ref="C22:E22"/>
    <mergeCell ref="C23:E23"/>
    <mergeCell ref="C24:E24"/>
    <mergeCell ref="C25:E25"/>
  </mergeCells>
  <printOptions/>
  <pageMargins left="0.7" right="0.7" top="0.75" bottom="0.75" header="0.511805555555555" footer="0.511805555555555"/>
  <pageSetup horizontalDpi="300" verticalDpi="30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30">
      <c r="A11" s="97">
        <v>1</v>
      </c>
      <c r="B11" s="21" t="s">
        <v>291</v>
      </c>
      <c r="C11" s="79">
        <v>2</v>
      </c>
      <c r="D11" s="23">
        <v>1652.89256198347</v>
      </c>
      <c r="E11" s="24">
        <v>1652.89256198347</v>
      </c>
    </row>
    <row r="12" ht="15">
      <c r="B12" s="49"/>
    </row>
    <row r="13" ht="15">
      <c r="B13" s="49"/>
    </row>
    <row r="14" spans="1:5" ht="15" customHeight="1">
      <c r="A14" s="80">
        <v>1</v>
      </c>
      <c r="B14" s="118" t="s">
        <v>19</v>
      </c>
      <c r="C14" s="118"/>
      <c r="D14" s="80" t="s">
        <v>155</v>
      </c>
      <c r="E14" s="81"/>
    </row>
    <row r="15" spans="1:5" ht="30" customHeight="1">
      <c r="A15" s="82" t="s">
        <v>1</v>
      </c>
      <c r="B15" s="119" t="s">
        <v>291</v>
      </c>
      <c r="C15" s="119"/>
      <c r="D15" s="82" t="s">
        <v>156</v>
      </c>
      <c r="E15" s="83"/>
    </row>
    <row r="16" spans="1:5" ht="15">
      <c r="A16" s="82" t="s">
        <v>22</v>
      </c>
      <c r="B16" s="119">
        <v>2</v>
      </c>
      <c r="C16" s="119"/>
      <c r="D16" s="82" t="s">
        <v>23</v>
      </c>
      <c r="E16" s="83"/>
    </row>
    <row r="17" spans="1:5" ht="45">
      <c r="A17" s="84" t="s">
        <v>157</v>
      </c>
      <c r="B17" s="120">
        <v>1652.89256198347</v>
      </c>
      <c r="C17" s="120"/>
      <c r="D17" s="84" t="s">
        <v>158</v>
      </c>
      <c r="E17" s="85"/>
    </row>
    <row r="18" spans="1:5" ht="15" customHeight="1">
      <c r="A18" s="121" t="s">
        <v>26</v>
      </c>
      <c r="B18" s="7" t="s">
        <v>27</v>
      </c>
      <c r="C18" s="122" t="s">
        <v>292</v>
      </c>
      <c r="D18" s="122"/>
      <c r="E18" s="122"/>
    </row>
    <row r="19" spans="1:5" ht="15.75" customHeight="1">
      <c r="A19" s="121"/>
      <c r="B19" s="12" t="s">
        <v>293</v>
      </c>
      <c r="C19" s="123" t="s">
        <v>294</v>
      </c>
      <c r="D19" s="123"/>
      <c r="E19" s="123"/>
    </row>
    <row r="20" spans="1:5" ht="15.75" customHeight="1">
      <c r="A20" s="121"/>
      <c r="B20" s="12" t="s">
        <v>295</v>
      </c>
      <c r="C20" s="123" t="s">
        <v>296</v>
      </c>
      <c r="D20" s="123"/>
      <c r="E20" s="123"/>
    </row>
    <row r="21" spans="1:5" ht="15.75" customHeight="1">
      <c r="A21" s="121"/>
      <c r="B21" s="12" t="s">
        <v>175</v>
      </c>
      <c r="C21" s="123" t="s">
        <v>297</v>
      </c>
      <c r="D21" s="123"/>
      <c r="E21" s="123"/>
    </row>
    <row r="22" spans="1:5" ht="15.75" customHeight="1">
      <c r="A22" s="121"/>
      <c r="B22" s="86" t="s">
        <v>238</v>
      </c>
      <c r="C22" s="123" t="s">
        <v>298</v>
      </c>
      <c r="D22" s="123"/>
      <c r="E22" s="123"/>
    </row>
    <row r="23" spans="1:5" ht="15.75" customHeight="1">
      <c r="A23" s="121"/>
      <c r="B23" s="21" t="s">
        <v>78</v>
      </c>
      <c r="C23" s="117" t="s">
        <v>167</v>
      </c>
      <c r="D23" s="117"/>
      <c r="E23" s="117"/>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sheetData>
  <mergeCells count="17">
    <mergeCell ref="A1:E1"/>
    <mergeCell ref="B3:E3"/>
    <mergeCell ref="B4:E4"/>
    <mergeCell ref="B5:E5"/>
    <mergeCell ref="B6:E6"/>
    <mergeCell ref="B7:E7"/>
    <mergeCell ref="B14:C14"/>
    <mergeCell ref="B15:C15"/>
    <mergeCell ref="B16:C16"/>
    <mergeCell ref="B17:C17"/>
    <mergeCell ref="A18:A23"/>
    <mergeCell ref="C18:E18"/>
    <mergeCell ref="C19:E19"/>
    <mergeCell ref="C20:E20"/>
    <mergeCell ref="C21:E21"/>
    <mergeCell ref="C22:E22"/>
    <mergeCell ref="C23:E23"/>
  </mergeCells>
  <printOptions/>
  <pageMargins left="0.7" right="0.7" top="0.75" bottom="0.75" header="0.511805555555555" footer="0.511805555555555"/>
  <pageSetup horizontalDpi="300" verticalDpi="3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 width="14.421875" style="0" customWidth="1"/>
    <col min="2" max="5" width="23.00390625" style="0" customWidth="1"/>
    <col min="6" max="26" width="8.7109375" style="0" customWidth="1"/>
    <col min="27" max="1025" width="14.421875" style="0" customWidth="1"/>
  </cols>
  <sheetData>
    <row r="1" spans="1:5" ht="15">
      <c r="A1" s="113" t="s">
        <v>145</v>
      </c>
      <c r="B1" s="113"/>
      <c r="C1" s="113"/>
      <c r="D1" s="113"/>
      <c r="E1" s="113"/>
    </row>
    <row r="2" ht="15">
      <c r="B2" s="49"/>
    </row>
    <row r="3" spans="1:5" ht="15" customHeight="1">
      <c r="A3" s="69" t="s">
        <v>146</v>
      </c>
      <c r="B3" s="122" t="s">
        <v>147</v>
      </c>
      <c r="C3" s="122"/>
      <c r="D3" s="122"/>
      <c r="E3" s="122"/>
    </row>
    <row r="4" spans="1:5" ht="15" customHeight="1">
      <c r="A4" s="70" t="s">
        <v>148</v>
      </c>
      <c r="B4" s="126" t="s">
        <v>149</v>
      </c>
      <c r="C4" s="126"/>
      <c r="D4" s="126"/>
      <c r="E4" s="126"/>
    </row>
    <row r="5" spans="1:5" ht="15">
      <c r="A5" s="70" t="s">
        <v>150</v>
      </c>
      <c r="B5" s="126"/>
      <c r="C5" s="126"/>
      <c r="D5" s="126"/>
      <c r="E5" s="126"/>
    </row>
    <row r="6" spans="1:5" ht="15">
      <c r="A6" s="70" t="s">
        <v>151</v>
      </c>
      <c r="B6" s="126">
        <v>44555601</v>
      </c>
      <c r="C6" s="126"/>
      <c r="D6" s="126"/>
      <c r="E6" s="126"/>
    </row>
    <row r="7" spans="1:5" ht="15" customHeight="1">
      <c r="A7" s="71" t="s">
        <v>152</v>
      </c>
      <c r="B7" s="125" t="s">
        <v>153</v>
      </c>
      <c r="C7" s="125"/>
      <c r="D7" s="125"/>
      <c r="E7" s="125"/>
    </row>
    <row r="8" ht="15">
      <c r="B8" s="49"/>
    </row>
    <row r="9" ht="15">
      <c r="B9" s="49"/>
    </row>
    <row r="10" spans="1:6" ht="30">
      <c r="A10" s="72" t="s">
        <v>1</v>
      </c>
      <c r="B10" s="73" t="s">
        <v>2</v>
      </c>
      <c r="C10" s="74" t="s">
        <v>3</v>
      </c>
      <c r="D10" s="74" t="s">
        <v>4</v>
      </c>
      <c r="E10" s="75" t="s">
        <v>154</v>
      </c>
      <c r="F10" s="5"/>
    </row>
    <row r="11" spans="1:5" ht="45">
      <c r="A11" s="97">
        <v>1</v>
      </c>
      <c r="B11" s="21" t="s">
        <v>9</v>
      </c>
      <c r="C11" s="79">
        <v>15</v>
      </c>
      <c r="D11" s="23">
        <v>18595.0413223141</v>
      </c>
      <c r="E11" s="24">
        <v>18595.0413223141</v>
      </c>
    </row>
    <row r="12" ht="15">
      <c r="B12" s="49"/>
    </row>
    <row r="13" ht="15">
      <c r="B13" s="49"/>
    </row>
    <row r="14" spans="1:5" ht="15" customHeight="1">
      <c r="A14" s="80">
        <v>1</v>
      </c>
      <c r="B14" s="118" t="s">
        <v>19</v>
      </c>
      <c r="C14" s="118"/>
      <c r="D14" s="80" t="s">
        <v>155</v>
      </c>
      <c r="E14" s="81"/>
    </row>
    <row r="15" spans="1:5" ht="30" customHeight="1">
      <c r="A15" s="82" t="s">
        <v>1</v>
      </c>
      <c r="B15" s="119" t="s">
        <v>9</v>
      </c>
      <c r="C15" s="119"/>
      <c r="D15" s="82" t="s">
        <v>156</v>
      </c>
      <c r="E15" s="83"/>
    </row>
    <row r="16" spans="1:5" ht="15">
      <c r="A16" s="82" t="s">
        <v>22</v>
      </c>
      <c r="B16" s="119">
        <v>15</v>
      </c>
      <c r="C16" s="119"/>
      <c r="D16" s="82" t="s">
        <v>23</v>
      </c>
      <c r="E16" s="83"/>
    </row>
    <row r="17" spans="1:5" ht="45">
      <c r="A17" s="84" t="s">
        <v>157</v>
      </c>
      <c r="B17" s="120">
        <v>18595.0413223141</v>
      </c>
      <c r="C17" s="120"/>
      <c r="D17" s="84" t="s">
        <v>158</v>
      </c>
      <c r="E17" s="85"/>
    </row>
    <row r="18" spans="1:5" ht="15" customHeight="1">
      <c r="A18" s="121" t="s">
        <v>26</v>
      </c>
      <c r="B18" s="7" t="s">
        <v>27</v>
      </c>
      <c r="C18" s="122" t="s">
        <v>79</v>
      </c>
      <c r="D18" s="122"/>
      <c r="E18" s="122"/>
    </row>
    <row r="19" spans="1:5" ht="15.75" customHeight="1">
      <c r="A19" s="121"/>
      <c r="B19" s="12" t="s">
        <v>61</v>
      </c>
      <c r="C19" s="123" t="s">
        <v>299</v>
      </c>
      <c r="D19" s="123"/>
      <c r="E19" s="123"/>
    </row>
    <row r="20" spans="1:5" ht="15.75" customHeight="1">
      <c r="A20" s="121"/>
      <c r="B20" s="12" t="s">
        <v>33</v>
      </c>
      <c r="C20" s="123" t="s">
        <v>300</v>
      </c>
      <c r="D20" s="123"/>
      <c r="E20" s="123"/>
    </row>
    <row r="21" spans="1:5" ht="15.75" customHeight="1">
      <c r="A21" s="121"/>
      <c r="B21" s="12" t="s">
        <v>39</v>
      </c>
      <c r="C21" s="123" t="s">
        <v>82</v>
      </c>
      <c r="D21" s="123"/>
      <c r="E21" s="123"/>
    </row>
    <row r="22" spans="1:5" ht="15.75" customHeight="1">
      <c r="A22" s="121"/>
      <c r="B22" s="12" t="s">
        <v>31</v>
      </c>
      <c r="C22" s="123" t="s">
        <v>83</v>
      </c>
      <c r="D22" s="123"/>
      <c r="E22" s="123"/>
    </row>
    <row r="23" spans="1:5" ht="15.75" customHeight="1">
      <c r="A23" s="121"/>
      <c r="B23" s="12" t="s">
        <v>84</v>
      </c>
      <c r="C23" s="123" t="s">
        <v>301</v>
      </c>
      <c r="D23" s="123"/>
      <c r="E23" s="123"/>
    </row>
    <row r="24" spans="1:5" ht="15.75" customHeight="1">
      <c r="A24" s="121"/>
      <c r="B24" s="86" t="s">
        <v>86</v>
      </c>
      <c r="C24" s="123" t="s">
        <v>87</v>
      </c>
      <c r="D24" s="123"/>
      <c r="E24" s="123"/>
    </row>
    <row r="25" spans="1:5" ht="15.75" customHeight="1">
      <c r="A25" s="121"/>
      <c r="B25" s="86" t="s">
        <v>88</v>
      </c>
      <c r="C25" s="123" t="s">
        <v>302</v>
      </c>
      <c r="D25" s="123"/>
      <c r="E25" s="123"/>
    </row>
    <row r="26" spans="1:5" ht="15.75" customHeight="1">
      <c r="A26" s="121"/>
      <c r="B26" s="86" t="s">
        <v>90</v>
      </c>
      <c r="C26" s="123" t="s">
        <v>91</v>
      </c>
      <c r="D26" s="123"/>
      <c r="E26" s="123"/>
    </row>
    <row r="27" spans="1:5" ht="15.75" customHeight="1">
      <c r="A27" s="121"/>
      <c r="B27" s="98" t="s">
        <v>43</v>
      </c>
      <c r="C27" s="123" t="s">
        <v>303</v>
      </c>
      <c r="D27" s="123"/>
      <c r="E27" s="123"/>
    </row>
    <row r="28" spans="1:5" ht="15.75" customHeight="1">
      <c r="A28" s="121"/>
      <c r="B28" s="21" t="s">
        <v>78</v>
      </c>
      <c r="C28" s="117" t="s">
        <v>167</v>
      </c>
      <c r="D28" s="117"/>
      <c r="E28" s="117"/>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sheetData>
  <mergeCells count="22">
    <mergeCell ref="A1:E1"/>
    <mergeCell ref="B3:E3"/>
    <mergeCell ref="B4:E4"/>
    <mergeCell ref="B5:E5"/>
    <mergeCell ref="B6:E6"/>
    <mergeCell ref="B7:E7"/>
    <mergeCell ref="B14:C14"/>
    <mergeCell ref="B15:C15"/>
    <mergeCell ref="B16:C16"/>
    <mergeCell ref="B17:C17"/>
    <mergeCell ref="A18:A28"/>
    <mergeCell ref="C18:E18"/>
    <mergeCell ref="C19:E19"/>
    <mergeCell ref="C20:E20"/>
    <mergeCell ref="C21:E21"/>
    <mergeCell ref="C22:E22"/>
    <mergeCell ref="C23:E23"/>
    <mergeCell ref="C24:E24"/>
    <mergeCell ref="C25:E25"/>
    <mergeCell ref="C26:E26"/>
    <mergeCell ref="C27:E27"/>
    <mergeCell ref="C28:E28"/>
  </mergeCells>
  <printOptions/>
  <pageMargins left="0.7" right="0.7" top="0.75" bottom="0.75" header="0.511805555555555" footer="0.51180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suchal</dc:creator>
  <cp:keywords/>
  <dc:description/>
  <cp:lastModifiedBy>drozdovak</cp:lastModifiedBy>
  <cp:lastPrinted>2019-10-24T13:20:26Z</cp:lastPrinted>
  <dcterms:created xsi:type="dcterms:W3CDTF">2019-06-26T05:54:29Z</dcterms:created>
  <dcterms:modified xsi:type="dcterms:W3CDTF">2020-02-06T07:47:22Z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