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0\1. DNS REK Silverius T. Krylová\"/>
    </mc:Choice>
  </mc:AlternateContent>
  <bookViews>
    <workbookView xWindow="0" yWindow="0" windowWidth="28800" windowHeight="12435"/>
  </bookViews>
  <sheets>
    <sheet name="Zpravodaj UJEP 2020" sheetId="5" r:id="rId1"/>
  </sheets>
  <definedNames>
    <definedName name="_xlnm.Print_Area" localSheetId="0">'Zpravodaj UJEP 2020'!$B$2:$N$21</definedName>
  </definedNames>
  <calcPr calcId="152511"/>
</workbook>
</file>

<file path=xl/calcChain.xml><?xml version="1.0" encoding="utf-8"?>
<calcChain xmlns="http://schemas.openxmlformats.org/spreadsheetml/2006/main">
  <c r="N20" i="5" l="1"/>
  <c r="M20" i="5"/>
  <c r="L20" i="5"/>
  <c r="K20" i="5"/>
  <c r="J20" i="5"/>
  <c r="I20" i="5"/>
  <c r="H20" i="5"/>
  <c r="G20" i="5"/>
  <c r="F20" i="5"/>
  <c r="E20" i="5"/>
  <c r="D20" i="5"/>
  <c r="C23" i="5" s="1"/>
  <c r="C20" i="5"/>
  <c r="C22" i="5" s="1"/>
</calcChain>
</file>

<file path=xl/sharedStrings.xml><?xml version="1.0" encoding="utf-8"?>
<sst xmlns="http://schemas.openxmlformats.org/spreadsheetml/2006/main" count="31" uniqueCount="31">
  <si>
    <t>počet stran</t>
  </si>
  <si>
    <t>vazba V1</t>
  </si>
  <si>
    <t>náklad: 500 ks až 3000 ks</t>
  </si>
  <si>
    <t>průměr</t>
  </si>
  <si>
    <t>Předání podkladů bude probíhat ve formátu tiskového PDF bez vyřazení stránek na tiskový arch.</t>
  </si>
  <si>
    <t>K vyplnění tabulek použijte tohoto dokumentu ve formátu xls.</t>
  </si>
  <si>
    <t>Objednávání tisku vždy minimálně 10 kalendářních dní předem.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</si>
  <si>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</si>
  <si>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</si>
  <si>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</si>
  <si>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</si>
  <si>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</si>
  <si>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</si>
  <si>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</si>
  <si>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</si>
  <si>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</si>
  <si>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</si>
  <si>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</si>
  <si>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</si>
  <si>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</si>
  <si>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</si>
  <si>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barevnost - 4/4 barvy + 1/1 lak matný</t>
  </si>
  <si>
    <t>papír: obálka 170 g matná křída, vnitřní strany - matná křída 135 g</t>
  </si>
  <si>
    <t>Je nutné vyplnit všechny šedé buňky tabulky.</t>
  </si>
  <si>
    <t>Celkový průměr (bez DPH)</t>
  </si>
  <si>
    <t>Celkový průměr (s DPH)</t>
  </si>
  <si>
    <r>
      <t xml:space="preserve">časopis UJEP: </t>
    </r>
    <r>
      <rPr>
        <sz val="11"/>
        <color indexed="8"/>
        <rFont val="Calibri"/>
        <family val="2"/>
        <charset val="238"/>
      </rPr>
      <t>nepravidelné periodikum</t>
    </r>
  </si>
  <si>
    <t>Předpokládaný počet vydání  4 ks do prosince 2020.</t>
  </si>
  <si>
    <r>
      <t xml:space="preserve">Předpokládaná celková suma tisku do prosince 2020: </t>
    </r>
    <r>
      <rPr>
        <b/>
        <sz val="11"/>
        <color indexed="8"/>
        <rFont val="Calibri"/>
        <family val="2"/>
        <charset val="238"/>
      </rPr>
      <t>130 000,- Kč bez DPH</t>
    </r>
    <r>
      <rPr>
        <sz val="11"/>
        <color theme="1"/>
        <rFont val="Calibri"/>
        <family val="2"/>
        <charset val="238"/>
        <scheme val="minor"/>
      </rPr>
      <t>.</t>
    </r>
  </si>
  <si>
    <t>navrhované kalkulace pro tisk časopisu UJEP</t>
  </si>
  <si>
    <r>
      <t xml:space="preserve">Hodnotícím kritériem je </t>
    </r>
    <r>
      <rPr>
        <b/>
        <sz val="11"/>
        <color rgb="FFFF0000"/>
        <rFont val="Calibri"/>
        <family val="2"/>
        <charset val="238"/>
        <scheme val="minor"/>
      </rPr>
      <t xml:space="preserve">nejnižší aritmetický průměr ceny bez DPH na stránku </t>
    </r>
    <r>
      <rPr>
        <sz val="11"/>
        <color theme="1"/>
        <rFont val="Calibri"/>
        <family val="2"/>
        <charset val="238"/>
        <scheme val="minor"/>
      </rPr>
      <t>vycházející ze všech dodaných údajů, přičemž jednotlivé položky kalkulací budou považovány ze strany zadavatele za závazné a budou odpovídat fakturovaným částkám.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</si>
</sst>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6" fillId="0" borderId="0" xfId="0" applyFont="1"/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abSelected="1" zoomScaleNormal="100" workbookViewId="0">
      <selection activeCell="B28" sqref="B28:N28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2" spans="2:14" x14ac:dyDescent="0.25">
      <c r="B2" s="2" t="s">
        <v>26</v>
      </c>
      <c r="E2" s="3"/>
      <c r="F2" s="3"/>
    </row>
    <row r="3" spans="2:14" x14ac:dyDescent="0.25">
      <c r="B3" t="s">
        <v>20</v>
      </c>
    </row>
    <row r="4" spans="2:14" x14ac:dyDescent="0.25">
      <c r="B4" t="s">
        <v>21</v>
      </c>
      <c r="I4" s="1"/>
      <c r="J4" s="1"/>
      <c r="K4" s="1"/>
      <c r="L4" s="1"/>
      <c r="M4" s="1"/>
    </row>
    <row r="5" spans="2:14" x14ac:dyDescent="0.25">
      <c r="B5" t="s">
        <v>22</v>
      </c>
      <c r="I5" s="1"/>
      <c r="J5" s="1"/>
      <c r="K5" s="1"/>
      <c r="L5" s="1"/>
      <c r="M5" s="1"/>
    </row>
    <row r="6" spans="2:14" x14ac:dyDescent="0.25">
      <c r="B6" t="s">
        <v>1</v>
      </c>
      <c r="I6" s="1"/>
      <c r="J6" s="1"/>
      <c r="K6" s="1"/>
      <c r="L6" s="1"/>
      <c r="M6" s="1"/>
    </row>
    <row r="7" spans="2:14" x14ac:dyDescent="0.25">
      <c r="B7" t="s">
        <v>2</v>
      </c>
      <c r="I7" s="1"/>
      <c r="J7" s="1"/>
      <c r="K7" s="1"/>
      <c r="L7" s="1"/>
      <c r="M7" s="1"/>
    </row>
    <row r="8" spans="2:14" x14ac:dyDescent="0.25">
      <c r="I8" s="1"/>
      <c r="J8" s="1"/>
      <c r="K8" s="1"/>
      <c r="L8" s="1"/>
      <c r="M8" s="1"/>
    </row>
    <row r="9" spans="2:14" x14ac:dyDescent="0.25">
      <c r="B9" t="s">
        <v>4</v>
      </c>
    </row>
    <row r="10" spans="2:14" ht="15.75" thickBot="1" x14ac:dyDescent="0.3"/>
    <row r="11" spans="2:14" ht="18" customHeight="1" thickBot="1" x14ac:dyDescent="0.3">
      <c r="B11" s="24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2:14" ht="45" x14ac:dyDescent="0.25">
      <c r="B12" s="11" t="s">
        <v>0</v>
      </c>
      <c r="C12" s="4" t="s">
        <v>7</v>
      </c>
      <c r="D12" s="4" t="s">
        <v>13</v>
      </c>
      <c r="E12" s="4" t="s">
        <v>8</v>
      </c>
      <c r="F12" s="4" t="s">
        <v>14</v>
      </c>
      <c r="G12" s="4" t="s">
        <v>9</v>
      </c>
      <c r="H12" s="4" t="s">
        <v>15</v>
      </c>
      <c r="I12" s="4" t="s">
        <v>10</v>
      </c>
      <c r="J12" s="4" t="s">
        <v>16</v>
      </c>
      <c r="K12" s="4" t="s">
        <v>11</v>
      </c>
      <c r="L12" s="4" t="s">
        <v>17</v>
      </c>
      <c r="M12" s="18" t="s">
        <v>12</v>
      </c>
      <c r="N12" s="8" t="s">
        <v>18</v>
      </c>
    </row>
    <row r="13" spans="2:14" x14ac:dyDescent="0.25">
      <c r="B13" s="9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5"/>
    </row>
    <row r="14" spans="2:14" x14ac:dyDescent="0.25">
      <c r="B14" s="9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5"/>
    </row>
    <row r="15" spans="2:14" x14ac:dyDescent="0.25">
      <c r="B15" s="9">
        <v>20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5"/>
    </row>
    <row r="16" spans="2:14" x14ac:dyDescent="0.25">
      <c r="B16" s="9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5"/>
    </row>
    <row r="17" spans="2:14" x14ac:dyDescent="0.25">
      <c r="B17" s="9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5"/>
    </row>
    <row r="18" spans="2:14" x14ac:dyDescent="0.25">
      <c r="B18" s="10">
        <v>32</v>
      </c>
      <c r="C18" s="14"/>
      <c r="D18" s="14"/>
      <c r="E18" s="14"/>
      <c r="F18" s="14"/>
      <c r="G18" s="14"/>
      <c r="H18" s="14"/>
      <c r="I18" s="14"/>
      <c r="J18" s="14"/>
      <c r="K18" s="16"/>
      <c r="L18" s="20"/>
      <c r="M18" s="20"/>
      <c r="N18" s="15"/>
    </row>
    <row r="19" spans="2:14" x14ac:dyDescent="0.25">
      <c r="B19" s="10">
        <v>36</v>
      </c>
      <c r="C19" s="14"/>
      <c r="D19" s="14"/>
      <c r="E19" s="14"/>
      <c r="F19" s="14"/>
      <c r="G19" s="14"/>
      <c r="H19" s="14"/>
      <c r="I19" s="14"/>
      <c r="J19" s="14"/>
      <c r="K19" s="16"/>
      <c r="L19" s="20"/>
      <c r="M19" s="20"/>
      <c r="N19" s="15"/>
    </row>
    <row r="20" spans="2:14" x14ac:dyDescent="0.25">
      <c r="B20" s="12" t="s">
        <v>3</v>
      </c>
      <c r="C20" s="13">
        <f>(SUM(C13:C19)/500)/168</f>
        <v>0</v>
      </c>
      <c r="D20" s="13">
        <f>(SUM(D13:D19)/500)/168</f>
        <v>0</v>
      </c>
      <c r="E20" s="13">
        <f>(SUM(E13:E19)/1000)/168</f>
        <v>0</v>
      </c>
      <c r="F20" s="13">
        <f>(SUM(F13:F19)/1000)/168</f>
        <v>0</v>
      </c>
      <c r="G20" s="13">
        <f>(SUM(G13:G19)/1500)/168</f>
        <v>0</v>
      </c>
      <c r="H20" s="13">
        <f>(SUM(H13:H19)/1500)/168</f>
        <v>0</v>
      </c>
      <c r="I20" s="13">
        <f>(SUM(I13:I19)/2000)/168</f>
        <v>0</v>
      </c>
      <c r="J20" s="13">
        <f>(SUM(J13:J19)/2000)/168</f>
        <v>0</v>
      </c>
      <c r="K20" s="13">
        <f>(SUM(K13:K19)/2500)/168</f>
        <v>0</v>
      </c>
      <c r="L20" s="13">
        <f>(SUM(L13:L19)/2500)/168</f>
        <v>0</v>
      </c>
      <c r="M20" s="13">
        <f>(SUM(M13:M19)/3000)/168</f>
        <v>0</v>
      </c>
      <c r="N20" s="13">
        <f>(SUM(N13:N19)/3000)/168</f>
        <v>0</v>
      </c>
    </row>
    <row r="21" spans="2:14" x14ac:dyDescent="0.25">
      <c r="B21" s="5"/>
      <c r="C21" s="5"/>
      <c r="D21" s="5"/>
      <c r="E21" s="6"/>
      <c r="F21" s="6"/>
      <c r="G21" s="5"/>
      <c r="H21" s="5"/>
      <c r="I21" s="5"/>
      <c r="J21" s="5"/>
      <c r="K21" s="6"/>
      <c r="L21" s="6"/>
      <c r="M21" s="6"/>
      <c r="N21" s="5"/>
    </row>
    <row r="22" spans="2:14" ht="30" x14ac:dyDescent="0.25">
      <c r="B22" s="23" t="s">
        <v>24</v>
      </c>
      <c r="C22" s="22">
        <f>SUM(C20,E20,G20,I20,K20,M20)/6</f>
        <v>0</v>
      </c>
    </row>
    <row r="23" spans="2:14" ht="30" x14ac:dyDescent="0.25">
      <c r="B23" s="23" t="s">
        <v>25</v>
      </c>
      <c r="C23" s="22">
        <f>SUM(D20,F20,H20,J20,L20,N20)/6</f>
        <v>0</v>
      </c>
    </row>
    <row r="24" spans="2:14" ht="15.75" thickBot="1" x14ac:dyDescent="0.3"/>
    <row r="25" spans="2:14" ht="15.75" thickBot="1" x14ac:dyDescent="0.3">
      <c r="B25" s="17"/>
      <c r="C25" t="s">
        <v>19</v>
      </c>
    </row>
    <row r="26" spans="2:14" s="7" customFormat="1" x14ac:dyDescent="0.25">
      <c r="B26" s="5" t="s">
        <v>5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7" customFormat="1" x14ac:dyDescent="0.25">
      <c r="B27" s="5" t="s">
        <v>23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4" s="7" customFormat="1" x14ac:dyDescent="0.25">
      <c r="B28" s="27" t="s">
        <v>30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spans="2:14" x14ac:dyDescent="0.25">
      <c r="B30" t="s">
        <v>28</v>
      </c>
      <c r="C30" s="1"/>
      <c r="D30" s="1"/>
      <c r="E30" s="21"/>
    </row>
    <row r="31" spans="2:14" x14ac:dyDescent="0.25">
      <c r="B31" t="s">
        <v>27</v>
      </c>
    </row>
    <row r="32" spans="2:14" x14ac:dyDescent="0.25">
      <c r="B32" t="s">
        <v>6</v>
      </c>
    </row>
  </sheetData>
  <mergeCells count="2">
    <mergeCell ref="B11:N11"/>
    <mergeCell ref="B28:N28"/>
  </mergeCells>
  <phoneticPr fontId="3" type="noConversion"/>
  <pageMargins left="0.70866141732283472" right="0.70866141732283472" top="1.1811023622047245" bottom="1.5748031496062993" header="0.31496062992125984" footer="0.31496062992125984"/>
  <pageSetup paperSize="9" scale="4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Zpravodaj UJEP 2020</vt:lpstr>
      <vt:lpstr>'Zpravodaj UJEP 2020'!Oblast_tisku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drozdovak</cp:lastModifiedBy>
  <cp:lastPrinted>2019-02-13T13:29:03Z</cp:lastPrinted>
  <dcterms:created xsi:type="dcterms:W3CDTF">2010-12-10T18:10:43Z</dcterms:created>
  <dcterms:modified xsi:type="dcterms:W3CDTF">2020-01-09T07:19:10Z</dcterms:modified>
</cp:coreProperties>
</file>