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7630" windowHeight="12885" activeTab="0"/>
  </bookViews>
  <sheets>
    <sheet name="IT technika" sheetId="2" r:id="rId1"/>
  </sheets>
  <definedNames/>
  <calcPr calcId="162913"/>
  <extLst/>
</workbook>
</file>

<file path=xl/sharedStrings.xml><?xml version="1.0" encoding="utf-8"?>
<sst xmlns="http://schemas.openxmlformats.org/spreadsheetml/2006/main" count="281" uniqueCount="99">
  <si>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</si>
  <si>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</si>
  <si>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</si>
  <si>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</si>
  <si>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</si>
  <si>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</si>
  <si>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</si>
  <si>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</si>
  <si>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</si>
  <si>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</si>
  <si>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</si>
  <si>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</si>
  <si>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</si>
  <si>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1A</t>
  </si>
  <si>
    <t xml:space="preserve">Příloha č.1  Podrobná specifikace položek </t>
  </si>
  <si>
    <t>Záruka:</t>
  </si>
  <si>
    <t>Operační systém:</t>
  </si>
  <si>
    <t>Display:</t>
  </si>
  <si>
    <t>Operační paměť:</t>
  </si>
  <si>
    <t>Konektivita:</t>
  </si>
  <si>
    <t>Monitor:</t>
  </si>
  <si>
    <t>CPU:</t>
  </si>
  <si>
    <t>Úložné zařízení:</t>
  </si>
  <si>
    <t>Grafický akcelerátor:</t>
  </si>
  <si>
    <t>Napájecí zdroj:</t>
  </si>
  <si>
    <t>Příslušenství:</t>
  </si>
  <si>
    <t>licence na aktuální profesionální operační systém nativně kompatibilní se systémem používaným na univerzitě</t>
  </si>
  <si>
    <t>15.6", IPS, FullHD, Antireflexní povrch</t>
  </si>
  <si>
    <t>Podpora blokování vadné části paměti</t>
  </si>
  <si>
    <t>Sektor pro ukládání dat s hlášením o poškození paměti do BIOSu. Možnost používání poškozené paměti do okamžiku výměny modulu.</t>
  </si>
  <si>
    <t>BIOS Management</t>
  </si>
  <si>
    <t>Zabezpečení dat</t>
  </si>
  <si>
    <t>Konstrukce:</t>
  </si>
  <si>
    <t>Maximální váha a rozměry:</t>
  </si>
  <si>
    <t>Klávesnice:</t>
  </si>
  <si>
    <t>Baterie:</t>
  </si>
  <si>
    <t>Integrovaná HD kamera a mikrofon</t>
  </si>
  <si>
    <t>Kamera, mikrofon:</t>
  </si>
  <si>
    <t>Zabezpečení:</t>
  </si>
  <si>
    <t>Zdroj:</t>
  </si>
  <si>
    <t>min. 65W</t>
  </si>
  <si>
    <t>interní min. 50 WHr</t>
  </si>
  <si>
    <t>Výrobcem podporované operační systémy</t>
  </si>
  <si>
    <t>Minimálně: 1x PCIe x16 plné výšky, 2x  PCIe x4 plné výšky, 1x PCI x1</t>
  </si>
  <si>
    <t>integrovaná s min. 1200 v Average G3D Mark na https://www.videocardbenchmark.net</t>
  </si>
  <si>
    <t>Vlastnost</t>
  </si>
  <si>
    <t>min. 7600 bodů v Average CPU Mark na https://www.cpubenchmark.net/, max. TDP 17W, L3 cache min. 1,5MB/core</t>
  </si>
  <si>
    <t>2x min. 8GB DDR4, ECC</t>
  </si>
  <si>
    <t>Diskové pozice:</t>
  </si>
  <si>
    <t>kabelová myš a klávesnice</t>
  </si>
  <si>
    <t>Vestavěná technologie min.TPM 2.0, možnost zaheslování BIOSu, otvor na uzamčení skříně lankem, HW spínač detekování otevření skříně</t>
  </si>
  <si>
    <t>lokální nebo vzdálená možnost BIOS flash update a možnost zaheslování BIOSu, možnost zablokování vybraných zařízení a sběrnic tak, aby s nimi nemohl pracovat operační systém (alespoň v rozsahu DVD, USB porty), možnost povolit či zákázat používání jednotlivých USB portů jen pro zadní skupinu nebo jen pro přední skupinu</t>
  </si>
  <si>
    <t>Integrovaná konektivita:</t>
  </si>
  <si>
    <t>Rozšičující porty:</t>
  </si>
  <si>
    <t>1B</t>
  </si>
  <si>
    <t>3A</t>
  </si>
  <si>
    <t>2A</t>
  </si>
  <si>
    <t>2B</t>
  </si>
  <si>
    <r>
      <t xml:space="preserve">min. 8GB </t>
    </r>
    <r>
      <rPr>
        <sz val="10"/>
        <rFont val="Arial"/>
        <family val="2"/>
      </rPr>
      <t>DDR4 2400 MHz</t>
    </r>
  </si>
  <si>
    <t>Odolná z uhlíkových vláken nebo slitina hořčíku (odolnost min. podle mezinárodního testu MIL-STD 810G)</t>
  </si>
  <si>
    <t>maximálně 1,9 kg</t>
  </si>
  <si>
    <t>Česká podsvícená, oddělená numerická část, odolná proti polití</t>
  </si>
  <si>
    <t>Integrovaná technologie TPM 2.0, možnost zaheslování HDD a BIOS, Interní čtečka čipových karet SmartCard a samostatný procesor pro bezpečné uložení autentifikačních údajů z čtečky čipových karet, Otvor na uzamčení lankem</t>
  </si>
  <si>
    <r>
      <t xml:space="preserve">Bluetooth min v4.1, WiFi 802.11ac/n/g/b/a,  HDMI, VGA, </t>
    </r>
    <r>
      <rPr>
        <sz val="10"/>
        <rFont val="Arial"/>
        <family val="2"/>
      </rPr>
      <t>min. 3x USB 3.1, z toho 1x napájený, 1x USB-C , 1 x RJ45  10/100/1000 Mbit/s, RJ45, s podorou WoL, 1 x integrovaná čtečka SD karet</t>
    </r>
  </si>
  <si>
    <t>min. 60 měsíců zásahem technika u zákazníka další pracovní den po nahlášení závady, oprava komponent výměnným způsobem, nožnost otvírání počítačové skříně a přídávání/odebírání komponent technikem univerzity bez dopadu na délku záruky</t>
  </si>
  <si>
    <t>min. 512GB SSD, rozhraní M.2 PCIe NVMe</t>
  </si>
  <si>
    <t>garance aktuálních ovladačů pro tyto OS min. po dobu záruky - Microsoft Windows 10, RedHat Enterprise, Ubuntu</t>
  </si>
  <si>
    <r>
      <t xml:space="preserve">min. 23,7", IPS, FullHD, Pivot, USB Hub, Kontrast 1000:1, Výškově nastavitelný podstavec </t>
    </r>
    <r>
      <rPr>
        <sz val="10"/>
        <rFont val="Arial"/>
        <family val="2"/>
      </rPr>
      <t>min. do 130mm,</t>
    </r>
    <r>
      <rPr>
        <sz val="10"/>
        <color indexed="8"/>
        <rFont val="Arial"/>
        <family val="2"/>
      </rPr>
      <t xml:space="preserve"> Matný povrch displeje, Pozorovací úhly vertikálně i svisle 178°, Jas 250 cd/m2 ;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Odezva maximálně 5ms (GtG); Výstupy min. 1 x DP, 1 x HDMi a 1 x VGA, Součástí dodávky je propojovací kabel min. délky 2m pro přenos digitálního signálu z počítačové sestavy bez kabelových redukcí.</t>
    </r>
  </si>
  <si>
    <t>min. 256GB SSD, rozhraní M.2 PCIe NVMe</t>
  </si>
  <si>
    <t>Možnost osazení až 4x HDD s možností RAID 0/1/5/10</t>
  </si>
  <si>
    <t>Možnost osazení až 4x HDD</t>
  </si>
  <si>
    <t>Minimálně: 1x PCIe x16 plné výšky (osaditelný položkou 2B resp. 2C), 2x  PCIe x4 plné výšky, 1x PCI x1</t>
  </si>
  <si>
    <t>min. 8GB GDDR6, PCIe x16 3.0, sběrnice min. 256bit, min. 1x DP (propojení k monitoru položky 2A), min. 14 100 bodů v Average G3D Mark na https://www.videocardbenchmark.net.</t>
  </si>
  <si>
    <t>Polohovací zařízení:</t>
  </si>
  <si>
    <t>externí USB počítačová myš</t>
  </si>
  <si>
    <t>min. 36 měsíců, výměnným způsobem do 14 kalendářních dnů</t>
  </si>
  <si>
    <t>s dostatečným výkonem (min. 750W) pro provoz vč. GPU akcelerátoru stroje s cetifikací min. 80Plus Gold.</t>
  </si>
  <si>
    <t>Počítačová sestava (95 KI 7.06)</t>
  </si>
  <si>
    <t>Multimediální GPU (95 KI 7.06)</t>
  </si>
  <si>
    <t>4A</t>
  </si>
  <si>
    <t>5A</t>
  </si>
  <si>
    <t>Počítačová sestava (77 DEK 23, 24 + 25)</t>
  </si>
  <si>
    <t>6A</t>
  </si>
  <si>
    <t>Minimálně: 1x PCIe x16 plné výšky, 2x  PCIe x4 plné výšky, 1x PCI x1
min. 1x GLAN RJ45</t>
  </si>
  <si>
    <t>Minimálně: 1x PCIe x16 plné výšky, 2x  PCIe x4 plné výšky, 1x PCI x1
min. 1x GLAN RJ45
min. 1x RS232</t>
  </si>
  <si>
    <r>
      <rPr>
        <sz val="10"/>
        <rFont val="Arial"/>
        <family val="2"/>
      </rPr>
      <t>min. 2 x DP, 1 x Seriový port (RS232), 2x PS/2port ,6x USB 3.1(z toho 1 x Typ USB-C vpředu),4 x USB2.0 (z toho  2 x vpředu), 1 x kombinovaný audio konektor vpředu,1 x audio konektor vzadu,1 x RJ-45 GLAN s podporou WoL,</t>
    </r>
    <r>
      <rPr>
        <sz val="10"/>
        <color rgb="FFFF0000"/>
        <rFont val="Arial"/>
        <family val="2"/>
      </rPr>
      <t xml:space="preserve"> </t>
    </r>
    <r>
      <rPr>
        <sz val="10"/>
        <color indexed="8"/>
        <rFont val="Arial"/>
        <family val="2"/>
      </rPr>
      <t>propojitelnost s monitorem v sestavě</t>
    </r>
  </si>
  <si>
    <t>7A</t>
  </si>
  <si>
    <t>Notebooky pro učebnu (KMA 7.17)</t>
  </si>
  <si>
    <t>Počítačová sestava (77 KI 21 - 7.07)</t>
  </si>
  <si>
    <t>Počítačová sestava (77 KI 22 - 7.08)</t>
  </si>
  <si>
    <t>Počítačová sestava (77 KI 19 (6.13) +  20 (6.14))</t>
  </si>
  <si>
    <t>Počítačová sestava (77 KFy 39)</t>
  </si>
  <si>
    <t>Výpočetní GPU (77 KFy 39)</t>
  </si>
  <si>
    <t>s dostatečným výkonem (min. 450W) pro provoz stroje s cetifikací min. 80Plus Gold.</t>
  </si>
  <si>
    <t>Celková nabízená cena za položku bez DPH</t>
  </si>
  <si>
    <t>Nabízená cena za ks bez DPH</t>
  </si>
  <si>
    <t>Max. cena za ks bez DPH</t>
  </si>
  <si>
    <t>min. 15500 bodů v Average CPU Mark na https://www.cpubenchmark.net/, max. 80W TDP, ECC Memory Supported, L3 cache min 2MB/core</t>
  </si>
  <si>
    <t>min. 11GB GDDR6, PCIe x16 3.0, sběrnice min. 352bit, min. 1x DP (propojení k monitoru položky 2A), min. 16 700 bodů v Average G3D Mark na https://www.videocardbenchmark.net.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</si>
</sst>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7">
    <xf numFmtId="0" fontId="0" fillId="0" borderId="0" xfId="0"/>
    <xf numFmtId="164" fontId="0" fillId="0" borderId="0" xfId="0" applyNumberFormat="1" applyProtection="1">
      <protection locked="0"/>
    </xf>
    <xf numFmtId="16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2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left"/>
      <protection/>
    </xf>
    <xf numFmtId="164" fontId="0" fillId="0" borderId="0" xfId="0" applyNumberFormat="1" applyProtection="1">
      <protection/>
    </xf>
    <xf numFmtId="0" fontId="2" fillId="4" borderId="1" xfId="0" applyFont="1" applyFill="1" applyBorder="1" applyAlignment="1" applyProtection="1">
      <alignment vertical="top" wrapText="1"/>
      <protection/>
    </xf>
    <xf numFmtId="0" fontId="2" fillId="4" borderId="1" xfId="0" applyFont="1" applyFill="1" applyBorder="1" applyAlignment="1" applyProtection="1">
      <alignment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2" fillId="4" borderId="1" xfId="0" applyFont="1" applyFill="1" applyBorder="1" applyAlignment="1" applyProtection="1">
      <alignment horizontal="left"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3" fillId="4" borderId="7" xfId="0" applyFont="1" applyFill="1" applyBorder="1" applyAlignment="1" applyProtection="1">
      <alignment vertical="top" wrapText="1"/>
      <protection/>
    </xf>
    <xf numFmtId="0" fontId="1" fillId="4" borderId="1" xfId="0" applyFont="1" applyFill="1" applyBorder="1" applyAlignment="1" applyProtection="1">
      <alignment vertical="top" wrapText="1"/>
      <protection/>
    </xf>
    <xf numFmtId="0" fontId="3" fillId="4" borderId="8" xfId="0" applyFont="1" applyFill="1" applyBorder="1" applyAlignment="1" applyProtection="1">
      <alignment vertical="top" wrapText="1"/>
      <protection/>
    </xf>
    <xf numFmtId="0" fontId="1" fillId="4" borderId="1" xfId="0" applyFont="1" applyFill="1" applyBorder="1" applyAlignment="1" applyProtection="1">
      <alignment vertical="top" wrapText="1"/>
      <protection/>
    </xf>
    <xf numFmtId="0" fontId="0" fillId="4" borderId="8" xfId="0" applyFill="1" applyBorder="1" applyProtection="1">
      <protection/>
    </xf>
    <xf numFmtId="0" fontId="0" fillId="4" borderId="9" xfId="0" applyFill="1" applyBorder="1" applyProtection="1">
      <protection/>
    </xf>
    <xf numFmtId="0" fontId="3" fillId="4" borderId="10" xfId="0" applyFont="1" applyFill="1" applyBorder="1" applyAlignment="1" applyProtection="1">
      <alignment wrapText="1"/>
      <protection/>
    </xf>
    <xf numFmtId="0" fontId="3" fillId="0" borderId="0" xfId="0" applyFont="1" applyProtection="1">
      <protection/>
    </xf>
    <xf numFmtId="0" fontId="3" fillId="4" borderId="1" xfId="0" applyFont="1" applyFill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164" fontId="0" fillId="2" borderId="5" xfId="0" applyNumberFormat="1" applyFill="1" applyBorder="1" applyProtection="1">
      <protection locked="0"/>
    </xf>
    <xf numFmtId="0" fontId="2" fillId="3" borderId="13" xfId="0" applyFont="1" applyFill="1" applyBorder="1" applyAlignment="1" applyProtection="1">
      <alignment horizontal="center"/>
      <protection/>
    </xf>
    <xf numFmtId="0" fontId="2" fillId="3" borderId="14" xfId="0" applyFont="1" applyFill="1" applyBorder="1" applyAlignment="1" applyProtection="1">
      <alignment horizontal="left"/>
      <protection/>
    </xf>
    <xf numFmtId="0" fontId="2" fillId="3" borderId="14" xfId="0" applyFont="1" applyFill="1" applyBorder="1" applyAlignment="1" applyProtection="1">
      <alignment horizontal="center"/>
      <protection/>
    </xf>
    <xf numFmtId="164" fontId="0" fillId="2" borderId="15" xfId="0" applyNumberFormat="1" applyFill="1" applyBorder="1" applyProtection="1">
      <protection locked="0"/>
    </xf>
    <xf numFmtId="164" fontId="4" fillId="3" borderId="4" xfId="0" applyNumberFormat="1" applyFont="1" applyFill="1" applyBorder="1" applyAlignment="1" applyProtection="1">
      <alignment vertical="center"/>
      <protection/>
    </xf>
    <xf numFmtId="164" fontId="4" fillId="3" borderId="14" xfId="0" applyNumberFormat="1" applyFont="1" applyFill="1" applyBorder="1" applyProtection="1">
      <protection/>
    </xf>
    <xf numFmtId="164" fontId="2" fillId="0" borderId="12" xfId="0" applyNumberFormat="1" applyFont="1" applyBorder="1" applyAlignment="1" applyProtection="1">
      <alignment wrapText="1"/>
      <protection/>
    </xf>
    <xf numFmtId="0" fontId="4" fillId="0" borderId="2" xfId="0" applyFont="1" applyBorder="1" applyAlignment="1" applyProtection="1">
      <alignment horizontal="center" wrapText="1"/>
      <protection/>
    </xf>
    <xf numFmtId="164" fontId="0" fillId="3" borderId="5" xfId="0" applyNumberFormat="1" applyFill="1" applyBorder="1" applyProtection="1">
      <protection/>
    </xf>
    <xf numFmtId="164" fontId="0" fillId="3" borderId="15" xfId="0" applyNumberFormat="1" applyFill="1" applyBorder="1" applyProtection="1">
      <protection/>
    </xf>
    <xf numFmtId="164" fontId="0" fillId="3" borderId="5" xfId="0" applyNumberForma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164</xdr:row>
      <xdr:rowOff>0</xdr:rowOff>
    </xdr:from>
    <xdr:to>
      <xdr:col>2</xdr:col>
      <xdr:colOff>3209925</xdr:colOff>
      <xdr:row>174</xdr:row>
      <xdr:rowOff>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329725"/>
          <a:ext cx="85725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zoomScale="82" zoomScaleNormal="82" workbookViewId="0" topLeftCell="A131">
      <selection activeCell="C161" sqref="C161"/>
    </sheetView>
  </sheetViews>
  <sheetFormatPr defaultColWidth="9.140625" defaultRowHeight="15"/>
  <cols>
    <col min="1" max="1" width="26.140625" style="6" bestFit="1" customWidth="1"/>
    <col min="2" max="2" width="54.28125" style="6" bestFit="1" customWidth="1"/>
    <col min="3" max="3" width="96.8515625" style="6" customWidth="1"/>
    <col min="4" max="4" width="27.7109375" style="16" customWidth="1"/>
    <col min="5" max="5" width="28.7109375" style="6" bestFit="1" customWidth="1"/>
    <col min="6" max="6" width="28.421875" style="6" bestFit="1" customWidth="1"/>
    <col min="7" max="16384" width="9.140625" style="6" customWidth="1"/>
  </cols>
  <sheetData>
    <row r="1" spans="1:4" ht="15.75" thickBot="1">
      <c r="A1" s="48" t="s">
        <v>14</v>
      </c>
      <c r="B1" s="48"/>
      <c r="C1" s="48"/>
      <c r="D1" s="5"/>
    </row>
    <row r="2" spans="1:4" ht="15">
      <c r="A2" s="49" t="s">
        <v>0</v>
      </c>
      <c r="B2" s="50"/>
      <c r="C2" s="7"/>
      <c r="D2" s="8"/>
    </row>
    <row r="3" spans="1:4" ht="15">
      <c r="A3" s="9" t="s">
        <v>1</v>
      </c>
      <c r="B3" s="10"/>
      <c r="C3" s="11"/>
      <c r="D3" s="12"/>
    </row>
    <row r="4" spans="1:4" ht="15">
      <c r="A4" s="46" t="s">
        <v>2</v>
      </c>
      <c r="B4" s="47"/>
      <c r="C4" s="11"/>
      <c r="D4" s="8"/>
    </row>
    <row r="5" spans="1:4" ht="15">
      <c r="A5" s="51" t="s">
        <v>3</v>
      </c>
      <c r="B5" s="52"/>
      <c r="C5" s="11"/>
      <c r="D5" s="12"/>
    </row>
    <row r="6" spans="1:4" ht="15">
      <c r="A6" s="51" t="s">
        <v>4</v>
      </c>
      <c r="B6" s="52"/>
      <c r="C6" s="11"/>
      <c r="D6" s="12"/>
    </row>
    <row r="7" spans="1:4" ht="15">
      <c r="A7" s="46" t="s">
        <v>5</v>
      </c>
      <c r="B7" s="47"/>
      <c r="C7" s="11"/>
      <c r="D7" s="8"/>
    </row>
    <row r="8" spans="1:4" ht="15">
      <c r="A8" s="46" t="s">
        <v>6</v>
      </c>
      <c r="B8" s="47"/>
      <c r="C8" s="11"/>
      <c r="D8" s="8"/>
    </row>
    <row r="9" spans="1:4" ht="15.75" thickBot="1">
      <c r="A9" s="55" t="s">
        <v>7</v>
      </c>
      <c r="B9" s="56"/>
      <c r="C9" s="13"/>
      <c r="D9" s="8"/>
    </row>
    <row r="10" spans="1:6" ht="30">
      <c r="A10" s="31" t="s">
        <v>11</v>
      </c>
      <c r="B10" s="32" t="s">
        <v>12</v>
      </c>
      <c r="C10" s="32" t="s">
        <v>10</v>
      </c>
      <c r="D10" s="41" t="s">
        <v>96</v>
      </c>
      <c r="E10" s="42" t="s">
        <v>95</v>
      </c>
      <c r="F10" s="42" t="s">
        <v>94</v>
      </c>
    </row>
    <row r="11" spans="1:6" ht="30" customHeight="1">
      <c r="A11" s="33" t="s">
        <v>13</v>
      </c>
      <c r="B11" s="15" t="s">
        <v>91</v>
      </c>
      <c r="C11" s="14">
        <v>21</v>
      </c>
      <c r="D11" s="54">
        <v>52472.8</v>
      </c>
      <c r="E11" s="53"/>
      <c r="F11" s="45">
        <f>C11*E11</f>
        <v>0</v>
      </c>
    </row>
    <row r="12" spans="1:6" ht="15">
      <c r="A12" s="33" t="s">
        <v>54</v>
      </c>
      <c r="B12" s="15" t="s">
        <v>92</v>
      </c>
      <c r="C12" s="14">
        <v>21</v>
      </c>
      <c r="D12" s="54"/>
      <c r="E12" s="53"/>
      <c r="F12" s="45"/>
    </row>
    <row r="13" spans="1:6" ht="15">
      <c r="A13" s="33" t="s">
        <v>56</v>
      </c>
      <c r="B13" s="15" t="s">
        <v>77</v>
      </c>
      <c r="C13" s="14">
        <v>19</v>
      </c>
      <c r="D13" s="54">
        <v>49587</v>
      </c>
      <c r="E13" s="53"/>
      <c r="F13" s="45">
        <f>C13*E13</f>
        <v>0</v>
      </c>
    </row>
    <row r="14" spans="1:6" ht="15">
      <c r="A14" s="33" t="s">
        <v>57</v>
      </c>
      <c r="B14" s="15" t="s">
        <v>78</v>
      </c>
      <c r="C14" s="14">
        <v>19</v>
      </c>
      <c r="D14" s="54"/>
      <c r="E14" s="53"/>
      <c r="F14" s="45"/>
    </row>
    <row r="15" spans="1:6" ht="15">
      <c r="A15" s="33" t="s">
        <v>55</v>
      </c>
      <c r="B15" s="15" t="s">
        <v>90</v>
      </c>
      <c r="C15" s="14">
        <f>62</f>
        <v>62</v>
      </c>
      <c r="D15" s="39">
        <v>35546.1</v>
      </c>
      <c r="E15" s="34"/>
      <c r="F15" s="43">
        <f>C15*E15</f>
        <v>0</v>
      </c>
    </row>
    <row r="16" spans="1:6" ht="15">
      <c r="A16" s="33" t="s">
        <v>79</v>
      </c>
      <c r="B16" s="15" t="s">
        <v>88</v>
      </c>
      <c r="C16" s="14">
        <v>13</v>
      </c>
      <c r="D16" s="39">
        <v>37190</v>
      </c>
      <c r="E16" s="34"/>
      <c r="F16" s="43">
        <f>C16*E16</f>
        <v>0</v>
      </c>
    </row>
    <row r="17" spans="1:6" ht="15">
      <c r="A17" s="33" t="s">
        <v>80</v>
      </c>
      <c r="B17" s="15" t="s">
        <v>89</v>
      </c>
      <c r="C17" s="14">
        <v>8</v>
      </c>
      <c r="D17" s="39">
        <v>37190</v>
      </c>
      <c r="E17" s="34"/>
      <c r="F17" s="43">
        <f aca="true" t="shared" si="0" ref="F17:F18">C17*E17</f>
        <v>0</v>
      </c>
    </row>
    <row r="18" spans="1:6" ht="14.25" customHeight="1">
      <c r="A18" s="33" t="s">
        <v>82</v>
      </c>
      <c r="B18" s="15" t="s">
        <v>81</v>
      </c>
      <c r="C18" s="14">
        <v>93</v>
      </c>
      <c r="D18" s="39">
        <v>35537.98</v>
      </c>
      <c r="E18" s="34"/>
      <c r="F18" s="43">
        <f t="shared" si="0"/>
        <v>0</v>
      </c>
    </row>
    <row r="19" spans="1:6" ht="15.75" thickBot="1">
      <c r="A19" s="35" t="s">
        <v>86</v>
      </c>
      <c r="B19" s="36" t="s">
        <v>87</v>
      </c>
      <c r="C19" s="37">
        <v>14</v>
      </c>
      <c r="D19" s="40">
        <f>24000/1.21</f>
        <v>19834.710743801654</v>
      </c>
      <c r="E19" s="38"/>
      <c r="F19" s="44">
        <f>C19*E19</f>
        <v>0</v>
      </c>
    </row>
    <row r="20" ht="15.75" thickBot="1"/>
    <row r="21" spans="1:4" ht="15.75" thickBot="1">
      <c r="A21" s="17" t="str">
        <f>A11</f>
        <v>1A</v>
      </c>
      <c r="B21" s="18" t="str">
        <f>B11</f>
        <v>Počítačová sestava (77 KFy 39)</v>
      </c>
      <c r="C21" s="3"/>
      <c r="D21" s="2"/>
    </row>
    <row r="22" spans="1:4" ht="15.75" thickBot="1">
      <c r="A22" s="19" t="s">
        <v>8</v>
      </c>
      <c r="B22" s="20">
        <f>C11</f>
        <v>21</v>
      </c>
      <c r="C22" s="4"/>
      <c r="D22" s="2"/>
    </row>
    <row r="23" spans="1:4" ht="26.25" thickBot="1">
      <c r="A23" s="19" t="s">
        <v>9</v>
      </c>
      <c r="B23" s="21" t="s">
        <v>21</v>
      </c>
      <c r="C23" s="21" t="s">
        <v>97</v>
      </c>
      <c r="D23" s="2"/>
    </row>
    <row r="24" spans="1:4" ht="15.75" thickBot="1">
      <c r="A24" s="22"/>
      <c r="B24" s="21" t="s">
        <v>18</v>
      </c>
      <c r="C24" s="21" t="s">
        <v>47</v>
      </c>
      <c r="D24" s="2"/>
    </row>
    <row r="25" spans="1:4" ht="26.25" thickBot="1">
      <c r="A25" s="22"/>
      <c r="B25" s="21" t="s">
        <v>28</v>
      </c>
      <c r="C25" s="23" t="s">
        <v>29</v>
      </c>
      <c r="D25" s="2"/>
    </row>
    <row r="26" spans="1:4" ht="15.75" thickBot="1">
      <c r="A26" s="22"/>
      <c r="B26" s="21" t="s">
        <v>22</v>
      </c>
      <c r="C26" s="21" t="s">
        <v>65</v>
      </c>
      <c r="D26" s="2"/>
    </row>
    <row r="27" spans="1:4" ht="15.75" thickBot="1">
      <c r="A27" s="24"/>
      <c r="B27" s="21" t="s">
        <v>48</v>
      </c>
      <c r="C27" s="25" t="s">
        <v>69</v>
      </c>
      <c r="D27" s="2"/>
    </row>
    <row r="28" spans="1:4" ht="15.75" thickBot="1">
      <c r="A28" s="24"/>
      <c r="B28" s="21" t="s">
        <v>23</v>
      </c>
      <c r="C28" s="23" t="s">
        <v>44</v>
      </c>
      <c r="D28" s="2"/>
    </row>
    <row r="29" spans="1:4" ht="15.75" thickBot="1">
      <c r="A29" s="26"/>
      <c r="B29" s="21" t="s">
        <v>24</v>
      </c>
      <c r="C29" s="21" t="s">
        <v>76</v>
      </c>
      <c r="D29" s="2"/>
    </row>
    <row r="30" spans="1:4" ht="39" thickBot="1">
      <c r="A30" s="26"/>
      <c r="B30" s="21" t="s">
        <v>52</v>
      </c>
      <c r="C30" s="19" t="s">
        <v>85</v>
      </c>
      <c r="D30" s="2"/>
    </row>
    <row r="31" spans="1:4" ht="15.75" thickBot="1">
      <c r="A31" s="26"/>
      <c r="B31" s="25" t="s">
        <v>53</v>
      </c>
      <c r="C31" s="25" t="s">
        <v>71</v>
      </c>
      <c r="D31" s="2"/>
    </row>
    <row r="32" spans="1:4" ht="15.75" thickBot="1">
      <c r="A32" s="26"/>
      <c r="B32" s="21" t="s">
        <v>16</v>
      </c>
      <c r="C32" s="21" t="s">
        <v>26</v>
      </c>
      <c r="D32" s="2"/>
    </row>
    <row r="33" spans="1:4" ht="26.25" thickBot="1">
      <c r="A33" s="26"/>
      <c r="B33" s="25" t="s">
        <v>42</v>
      </c>
      <c r="C33" s="25" t="s">
        <v>66</v>
      </c>
      <c r="D33" s="2"/>
    </row>
    <row r="34" spans="1:4" ht="51.75" thickBot="1">
      <c r="A34" s="26"/>
      <c r="B34" s="21" t="s">
        <v>30</v>
      </c>
      <c r="C34" s="23" t="s">
        <v>51</v>
      </c>
      <c r="D34" s="2"/>
    </row>
    <row r="35" spans="1:4" ht="26.25" thickBot="1">
      <c r="A35" s="26"/>
      <c r="B35" s="21" t="s">
        <v>31</v>
      </c>
      <c r="C35" s="25" t="s">
        <v>50</v>
      </c>
      <c r="D35" s="2"/>
    </row>
    <row r="36" spans="1:4" ht="15.75" thickBot="1">
      <c r="A36" s="26"/>
      <c r="B36" s="21" t="s">
        <v>25</v>
      </c>
      <c r="C36" s="21" t="s">
        <v>49</v>
      </c>
      <c r="D36" s="2"/>
    </row>
    <row r="37" spans="1:4" ht="51.75" thickBot="1">
      <c r="A37" s="26"/>
      <c r="B37" s="21" t="s">
        <v>20</v>
      </c>
      <c r="C37" s="21" t="s">
        <v>67</v>
      </c>
      <c r="D37" s="2"/>
    </row>
    <row r="38" spans="1:4" ht="39.75" thickBot="1">
      <c r="A38" s="27"/>
      <c r="B38" s="21" t="s">
        <v>15</v>
      </c>
      <c r="C38" s="28" t="s">
        <v>64</v>
      </c>
      <c r="D38" s="2"/>
    </row>
    <row r="39" spans="2:4" ht="15.75" thickBot="1">
      <c r="B39" s="29"/>
      <c r="C39" s="29"/>
      <c r="D39" s="1"/>
    </row>
    <row r="40" spans="1:4" ht="15.75" thickBot="1">
      <c r="A40" s="17" t="str">
        <f>A12</f>
        <v>1B</v>
      </c>
      <c r="B40" s="18" t="str">
        <f>B12</f>
        <v>Výpočetní GPU (77 KFy 39)</v>
      </c>
      <c r="C40" s="3"/>
      <c r="D40" s="2"/>
    </row>
    <row r="41" spans="1:4" ht="15.75" thickBot="1">
      <c r="A41" s="19" t="s">
        <v>8</v>
      </c>
      <c r="B41" s="30">
        <f>C12</f>
        <v>21</v>
      </c>
      <c r="C41" s="4"/>
      <c r="D41" s="2"/>
    </row>
    <row r="42" spans="1:4" ht="26.25" thickBot="1">
      <c r="A42" s="19" t="s">
        <v>9</v>
      </c>
      <c r="B42" s="21" t="s">
        <v>45</v>
      </c>
      <c r="C42" s="21" t="s">
        <v>98</v>
      </c>
      <c r="D42" s="2"/>
    </row>
    <row r="43" spans="1:4" ht="15.75" thickBot="1">
      <c r="A43" s="27"/>
      <c r="B43" s="21" t="str">
        <f>B38</f>
        <v>Záruka:</v>
      </c>
      <c r="C43" s="28" t="s">
        <v>75</v>
      </c>
      <c r="D43" s="2"/>
    </row>
    <row r="44" spans="2:4" ht="15.75" thickBot="1">
      <c r="B44" s="29"/>
      <c r="C44" s="29"/>
      <c r="D44" s="1"/>
    </row>
    <row r="45" spans="1:4" ht="15.75" thickBot="1">
      <c r="A45" s="17" t="str">
        <f>A13</f>
        <v>2A</v>
      </c>
      <c r="B45" s="18" t="str">
        <f>B13</f>
        <v>Počítačová sestava (95 KI 7.06)</v>
      </c>
      <c r="C45" s="3"/>
      <c r="D45" s="2"/>
    </row>
    <row r="46" spans="1:4" ht="15.75" thickBot="1">
      <c r="A46" s="19" t="s">
        <v>8</v>
      </c>
      <c r="B46" s="30">
        <f>C13</f>
        <v>19</v>
      </c>
      <c r="C46" s="4"/>
      <c r="D46" s="2"/>
    </row>
    <row r="47" spans="1:4" ht="26.25" thickBot="1">
      <c r="A47" s="19" t="s">
        <v>9</v>
      </c>
      <c r="B47" s="21" t="s">
        <v>21</v>
      </c>
      <c r="C47" s="21" t="s">
        <v>97</v>
      </c>
      <c r="D47" s="2"/>
    </row>
    <row r="48" spans="1:4" ht="15.75" thickBot="1">
      <c r="A48" s="22"/>
      <c r="B48" s="21" t="s">
        <v>18</v>
      </c>
      <c r="C48" s="21" t="s">
        <v>47</v>
      </c>
      <c r="D48" s="2"/>
    </row>
    <row r="49" spans="1:4" ht="26.25" thickBot="1">
      <c r="A49" s="22"/>
      <c r="B49" s="21" t="s">
        <v>28</v>
      </c>
      <c r="C49" s="23" t="s">
        <v>29</v>
      </c>
      <c r="D49" s="2"/>
    </row>
    <row r="50" spans="1:4" ht="15.75" thickBot="1">
      <c r="A50" s="22"/>
      <c r="B50" s="21" t="s">
        <v>22</v>
      </c>
      <c r="C50" s="21" t="s">
        <v>65</v>
      </c>
      <c r="D50" s="2"/>
    </row>
    <row r="51" spans="1:4" ht="15.75" thickBot="1">
      <c r="A51" s="24"/>
      <c r="B51" s="21" t="s">
        <v>48</v>
      </c>
      <c r="C51" s="25" t="s">
        <v>69</v>
      </c>
      <c r="D51" s="2"/>
    </row>
    <row r="52" spans="1:4" ht="15.75" thickBot="1">
      <c r="A52" s="24"/>
      <c r="B52" s="21" t="s">
        <v>23</v>
      </c>
      <c r="C52" s="23" t="s">
        <v>44</v>
      </c>
      <c r="D52" s="2"/>
    </row>
    <row r="53" spans="1:4" ht="15.75" thickBot="1">
      <c r="A53" s="26"/>
      <c r="B53" s="21" t="s">
        <v>24</v>
      </c>
      <c r="C53" s="21" t="s">
        <v>76</v>
      </c>
      <c r="D53" s="2"/>
    </row>
    <row r="54" spans="1:4" ht="39" thickBot="1">
      <c r="A54" s="26"/>
      <c r="B54" s="21" t="s">
        <v>52</v>
      </c>
      <c r="C54" s="19" t="s">
        <v>85</v>
      </c>
      <c r="D54" s="2"/>
    </row>
    <row r="55" spans="1:4" ht="15.75" thickBot="1">
      <c r="A55" s="26"/>
      <c r="B55" s="25" t="s">
        <v>53</v>
      </c>
      <c r="C55" s="25" t="s">
        <v>71</v>
      </c>
      <c r="D55" s="2"/>
    </row>
    <row r="56" spans="1:4" ht="15.75" thickBot="1">
      <c r="A56" s="26"/>
      <c r="B56" s="21" t="s">
        <v>16</v>
      </c>
      <c r="C56" s="21" t="s">
        <v>26</v>
      </c>
      <c r="D56" s="2"/>
    </row>
    <row r="57" spans="1:4" ht="26.25" thickBot="1">
      <c r="A57" s="26"/>
      <c r="B57" s="25" t="s">
        <v>42</v>
      </c>
      <c r="C57" s="25" t="s">
        <v>66</v>
      </c>
      <c r="D57" s="2"/>
    </row>
    <row r="58" spans="1:4" ht="51.75" thickBot="1">
      <c r="A58" s="26"/>
      <c r="B58" s="21" t="s">
        <v>30</v>
      </c>
      <c r="C58" s="23" t="s">
        <v>51</v>
      </c>
      <c r="D58" s="2"/>
    </row>
    <row r="59" spans="1:4" ht="26.25" thickBot="1">
      <c r="A59" s="26"/>
      <c r="B59" s="21" t="s">
        <v>31</v>
      </c>
      <c r="C59" s="25" t="s">
        <v>50</v>
      </c>
      <c r="D59" s="2"/>
    </row>
    <row r="60" spans="1:4" ht="15.75" thickBot="1">
      <c r="A60" s="26"/>
      <c r="B60" s="21" t="s">
        <v>25</v>
      </c>
      <c r="C60" s="21" t="s">
        <v>49</v>
      </c>
      <c r="D60" s="2"/>
    </row>
    <row r="61" spans="1:4" ht="51.75" thickBot="1">
      <c r="A61" s="26"/>
      <c r="B61" s="21" t="s">
        <v>20</v>
      </c>
      <c r="C61" s="21" t="s">
        <v>67</v>
      </c>
      <c r="D61" s="2"/>
    </row>
    <row r="62" spans="1:4" ht="39.75" thickBot="1">
      <c r="A62" s="27"/>
      <c r="B62" s="21" t="s">
        <v>15</v>
      </c>
      <c r="C62" s="28" t="s">
        <v>64</v>
      </c>
      <c r="D62" s="2"/>
    </row>
    <row r="63" ht="15.75" thickBot="1">
      <c r="D63" s="1"/>
    </row>
    <row r="64" spans="1:4" ht="15.75" thickBot="1">
      <c r="A64" s="17" t="str">
        <f>A14</f>
        <v>2B</v>
      </c>
      <c r="B64" s="18" t="str">
        <f>B14</f>
        <v>Multimediální GPU (95 KI 7.06)</v>
      </c>
      <c r="C64" s="3"/>
      <c r="D64" s="2"/>
    </row>
    <row r="65" spans="1:4" ht="15.75" thickBot="1">
      <c r="A65" s="19" t="s">
        <v>8</v>
      </c>
      <c r="B65" s="30">
        <f>C14</f>
        <v>19</v>
      </c>
      <c r="C65" s="4"/>
      <c r="D65" s="2"/>
    </row>
    <row r="66" spans="1:4" ht="26.25" thickBot="1">
      <c r="A66" s="19" t="s">
        <v>9</v>
      </c>
      <c r="B66" s="21" t="s">
        <v>45</v>
      </c>
      <c r="C66" s="21" t="s">
        <v>72</v>
      </c>
      <c r="D66" s="2"/>
    </row>
    <row r="67" spans="1:4" ht="15.75" thickBot="1">
      <c r="A67" s="27"/>
      <c r="B67" s="21" t="str">
        <f>B62</f>
        <v>Záruka:</v>
      </c>
      <c r="C67" s="28" t="s">
        <v>75</v>
      </c>
      <c r="D67" s="2"/>
    </row>
    <row r="68" ht="15.75" thickBot="1">
      <c r="D68" s="1"/>
    </row>
    <row r="69" spans="1:4" ht="15.75" thickBot="1">
      <c r="A69" s="17" t="str">
        <f>A15</f>
        <v>3A</v>
      </c>
      <c r="B69" s="18" t="str">
        <f>B15</f>
        <v>Počítačová sestava (77 KI 19 (6.13) +  20 (6.14))</v>
      </c>
      <c r="C69" s="3"/>
      <c r="D69" s="2"/>
    </row>
    <row r="70" spans="1:4" ht="15.75" thickBot="1">
      <c r="A70" s="19" t="s">
        <v>8</v>
      </c>
      <c r="B70" s="20">
        <f>C15</f>
        <v>62</v>
      </c>
      <c r="C70" s="4"/>
      <c r="D70" s="2"/>
    </row>
    <row r="71" spans="1:4" ht="26.25" thickBot="1">
      <c r="A71" s="19" t="s">
        <v>9</v>
      </c>
      <c r="B71" s="21" t="s">
        <v>21</v>
      </c>
      <c r="C71" s="21" t="s">
        <v>97</v>
      </c>
      <c r="D71" s="2"/>
    </row>
    <row r="72" spans="1:4" ht="15.75" thickBot="1">
      <c r="A72" s="22"/>
      <c r="B72" s="21" t="s">
        <v>18</v>
      </c>
      <c r="C72" s="21" t="s">
        <v>47</v>
      </c>
      <c r="D72" s="2"/>
    </row>
    <row r="73" spans="1:4" ht="26.25" thickBot="1">
      <c r="A73" s="22"/>
      <c r="B73" s="21" t="s">
        <v>28</v>
      </c>
      <c r="C73" s="23" t="s">
        <v>29</v>
      </c>
      <c r="D73" s="2"/>
    </row>
    <row r="74" spans="1:4" ht="15.75" thickBot="1">
      <c r="A74" s="22"/>
      <c r="B74" s="21" t="s">
        <v>22</v>
      </c>
      <c r="C74" s="21" t="s">
        <v>65</v>
      </c>
      <c r="D74" s="2"/>
    </row>
    <row r="75" spans="1:4" ht="15.75" thickBot="1">
      <c r="A75" s="24"/>
      <c r="B75" s="21" t="s">
        <v>48</v>
      </c>
      <c r="C75" s="25" t="s">
        <v>70</v>
      </c>
      <c r="D75" s="2"/>
    </row>
    <row r="76" spans="1:4" ht="15.75" thickBot="1">
      <c r="A76" s="24"/>
      <c r="B76" s="21" t="s">
        <v>23</v>
      </c>
      <c r="C76" s="23" t="s">
        <v>44</v>
      </c>
      <c r="D76" s="2"/>
    </row>
    <row r="77" spans="1:4" ht="15.75" thickBot="1">
      <c r="A77" s="26"/>
      <c r="B77" s="21" t="s">
        <v>24</v>
      </c>
      <c r="C77" s="21" t="s">
        <v>93</v>
      </c>
      <c r="D77" s="2"/>
    </row>
    <row r="78" spans="1:4" ht="39" thickBot="1">
      <c r="A78" s="26"/>
      <c r="B78" s="21" t="s">
        <v>52</v>
      </c>
      <c r="C78" s="19" t="s">
        <v>85</v>
      </c>
      <c r="D78" s="2"/>
    </row>
    <row r="79" spans="1:4" ht="26.25" thickBot="1">
      <c r="A79" s="26"/>
      <c r="B79" s="25" t="s">
        <v>53</v>
      </c>
      <c r="C79" s="25" t="s">
        <v>83</v>
      </c>
      <c r="D79" s="2"/>
    </row>
    <row r="80" spans="1:4" ht="15.75" thickBot="1">
      <c r="A80" s="26"/>
      <c r="B80" s="21" t="s">
        <v>16</v>
      </c>
      <c r="C80" s="21" t="s">
        <v>26</v>
      </c>
      <c r="D80" s="2"/>
    </row>
    <row r="81" spans="1:4" ht="26.25" thickBot="1">
      <c r="A81" s="26"/>
      <c r="B81" s="25" t="s">
        <v>42</v>
      </c>
      <c r="C81" s="25" t="s">
        <v>66</v>
      </c>
      <c r="D81" s="2"/>
    </row>
    <row r="82" spans="1:4" ht="51.75" thickBot="1">
      <c r="A82" s="26"/>
      <c r="B82" s="21" t="s">
        <v>30</v>
      </c>
      <c r="C82" s="23" t="s">
        <v>51</v>
      </c>
      <c r="D82" s="2"/>
    </row>
    <row r="83" spans="1:4" ht="26.25" thickBot="1">
      <c r="A83" s="26"/>
      <c r="B83" s="21" t="s">
        <v>31</v>
      </c>
      <c r="C83" s="25" t="s">
        <v>50</v>
      </c>
      <c r="D83" s="2"/>
    </row>
    <row r="84" spans="1:4" ht="15.75" thickBot="1">
      <c r="A84" s="26"/>
      <c r="B84" s="21" t="s">
        <v>25</v>
      </c>
      <c r="C84" s="21" t="s">
        <v>49</v>
      </c>
      <c r="D84" s="2"/>
    </row>
    <row r="85" spans="1:4" ht="51.75" thickBot="1">
      <c r="A85" s="26"/>
      <c r="B85" s="21" t="s">
        <v>20</v>
      </c>
      <c r="C85" s="21" t="s">
        <v>67</v>
      </c>
      <c r="D85" s="2"/>
    </row>
    <row r="86" spans="1:4" ht="39.75" thickBot="1">
      <c r="A86" s="27"/>
      <c r="B86" s="21" t="s">
        <v>15</v>
      </c>
      <c r="C86" s="28" t="s">
        <v>64</v>
      </c>
      <c r="D86" s="2"/>
    </row>
    <row r="87" ht="15.75" thickBot="1">
      <c r="D87" s="1"/>
    </row>
    <row r="88" spans="1:4" ht="15.75" thickBot="1">
      <c r="A88" s="17" t="str">
        <f>A16</f>
        <v>4A</v>
      </c>
      <c r="B88" s="18" t="str">
        <f>B16</f>
        <v>Počítačová sestava (77 KI 21 - 7.07)</v>
      </c>
      <c r="C88" s="3"/>
      <c r="D88" s="2"/>
    </row>
    <row r="89" spans="1:4" ht="15.75" thickBot="1">
      <c r="A89" s="19" t="s">
        <v>8</v>
      </c>
      <c r="B89" s="20">
        <f>C16</f>
        <v>13</v>
      </c>
      <c r="C89" s="4"/>
      <c r="D89" s="2"/>
    </row>
    <row r="90" spans="1:4" ht="26.25" thickBot="1">
      <c r="A90" s="19" t="s">
        <v>9</v>
      </c>
      <c r="B90" s="21" t="s">
        <v>21</v>
      </c>
      <c r="C90" s="21" t="s">
        <v>97</v>
      </c>
      <c r="D90" s="2"/>
    </row>
    <row r="91" spans="1:4" ht="15.75" thickBot="1">
      <c r="A91" s="22"/>
      <c r="B91" s="21" t="s">
        <v>18</v>
      </c>
      <c r="C91" s="21" t="s">
        <v>47</v>
      </c>
      <c r="D91" s="2"/>
    </row>
    <row r="92" spans="1:4" ht="26.25" thickBot="1">
      <c r="A92" s="22"/>
      <c r="B92" s="21" t="s">
        <v>28</v>
      </c>
      <c r="C92" s="23" t="s">
        <v>29</v>
      </c>
      <c r="D92" s="2"/>
    </row>
    <row r="93" spans="1:4" ht="15.75" thickBot="1">
      <c r="A93" s="22"/>
      <c r="B93" s="21" t="s">
        <v>22</v>
      </c>
      <c r="C93" s="21" t="s">
        <v>65</v>
      </c>
      <c r="D93" s="2"/>
    </row>
    <row r="94" spans="1:4" ht="15.75" thickBot="1">
      <c r="A94" s="24"/>
      <c r="B94" s="21" t="s">
        <v>48</v>
      </c>
      <c r="C94" s="25" t="s">
        <v>70</v>
      </c>
      <c r="D94" s="2"/>
    </row>
    <row r="95" spans="1:4" ht="15.75" thickBot="1">
      <c r="A95" s="24"/>
      <c r="B95" s="21" t="s">
        <v>23</v>
      </c>
      <c r="C95" s="23" t="s">
        <v>44</v>
      </c>
      <c r="D95" s="2"/>
    </row>
    <row r="96" spans="1:4" ht="15.75" thickBot="1">
      <c r="A96" s="26"/>
      <c r="B96" s="21" t="s">
        <v>24</v>
      </c>
      <c r="C96" s="21" t="s">
        <v>93</v>
      </c>
      <c r="D96" s="2"/>
    </row>
    <row r="97" spans="1:4" ht="39" thickBot="1">
      <c r="A97" s="26"/>
      <c r="B97" s="21" t="s">
        <v>52</v>
      </c>
      <c r="C97" s="19" t="s">
        <v>85</v>
      </c>
      <c r="D97" s="2"/>
    </row>
    <row r="98" spans="1:4" ht="39" thickBot="1">
      <c r="A98" s="26"/>
      <c r="B98" s="25" t="s">
        <v>53</v>
      </c>
      <c r="C98" s="25" t="s">
        <v>84</v>
      </c>
      <c r="D98" s="2"/>
    </row>
    <row r="99" spans="1:4" ht="15.75" thickBot="1">
      <c r="A99" s="26"/>
      <c r="B99" s="21" t="s">
        <v>16</v>
      </c>
      <c r="C99" s="21" t="s">
        <v>26</v>
      </c>
      <c r="D99" s="2"/>
    </row>
    <row r="100" spans="1:4" ht="26.25" thickBot="1">
      <c r="A100" s="26"/>
      <c r="B100" s="25" t="s">
        <v>42</v>
      </c>
      <c r="C100" s="25" t="s">
        <v>66</v>
      </c>
      <c r="D100" s="2"/>
    </row>
    <row r="101" spans="1:4" ht="51.75" thickBot="1">
      <c r="A101" s="26"/>
      <c r="B101" s="21" t="s">
        <v>30</v>
      </c>
      <c r="C101" s="23" t="s">
        <v>51</v>
      </c>
      <c r="D101" s="2"/>
    </row>
    <row r="102" spans="1:4" ht="26.25" thickBot="1">
      <c r="A102" s="26"/>
      <c r="B102" s="21" t="s">
        <v>31</v>
      </c>
      <c r="C102" s="25" t="s">
        <v>50</v>
      </c>
      <c r="D102" s="2"/>
    </row>
    <row r="103" spans="1:4" ht="15.75" thickBot="1">
      <c r="A103" s="26"/>
      <c r="B103" s="21" t="s">
        <v>25</v>
      </c>
      <c r="C103" s="21" t="s">
        <v>49</v>
      </c>
      <c r="D103" s="2"/>
    </row>
    <row r="104" spans="1:4" ht="51.75" thickBot="1">
      <c r="A104" s="26"/>
      <c r="B104" s="21" t="s">
        <v>20</v>
      </c>
      <c r="C104" s="21" t="s">
        <v>67</v>
      </c>
      <c r="D104" s="2"/>
    </row>
    <row r="105" spans="1:4" ht="39.75" thickBot="1">
      <c r="A105" s="27"/>
      <c r="B105" s="21" t="s">
        <v>15</v>
      </c>
      <c r="C105" s="28" t="s">
        <v>64</v>
      </c>
      <c r="D105" s="2"/>
    </row>
    <row r="106" ht="15.75" thickBot="1">
      <c r="D106" s="1"/>
    </row>
    <row r="107" spans="1:4" ht="15.75" thickBot="1">
      <c r="A107" s="17" t="str">
        <f>A17</f>
        <v>5A</v>
      </c>
      <c r="B107" s="18" t="str">
        <f>B17</f>
        <v>Počítačová sestava (77 KI 22 - 7.08)</v>
      </c>
      <c r="C107" s="3"/>
      <c r="D107" s="2"/>
    </row>
    <row r="108" spans="1:4" ht="15.75" thickBot="1">
      <c r="A108" s="19" t="s">
        <v>8</v>
      </c>
      <c r="B108" s="20">
        <f>C17</f>
        <v>8</v>
      </c>
      <c r="C108" s="4"/>
      <c r="D108" s="2"/>
    </row>
    <row r="109" spans="1:4" ht="26.25" thickBot="1">
      <c r="A109" s="19" t="s">
        <v>9</v>
      </c>
      <c r="B109" s="21" t="s">
        <v>21</v>
      </c>
      <c r="C109" s="21" t="s">
        <v>97</v>
      </c>
      <c r="D109" s="2"/>
    </row>
    <row r="110" spans="1:4" ht="15.75" thickBot="1">
      <c r="A110" s="22"/>
      <c r="B110" s="21" t="s">
        <v>18</v>
      </c>
      <c r="C110" s="21" t="s">
        <v>47</v>
      </c>
      <c r="D110" s="2"/>
    </row>
    <row r="111" spans="1:4" ht="26.25" thickBot="1">
      <c r="A111" s="22"/>
      <c r="B111" s="21" t="s">
        <v>28</v>
      </c>
      <c r="C111" s="23" t="s">
        <v>29</v>
      </c>
      <c r="D111" s="2"/>
    </row>
    <row r="112" spans="1:4" ht="15.75" thickBot="1">
      <c r="A112" s="22"/>
      <c r="B112" s="21" t="s">
        <v>22</v>
      </c>
      <c r="C112" s="21" t="s">
        <v>65</v>
      </c>
      <c r="D112" s="2"/>
    </row>
    <row r="113" spans="1:4" ht="15.75" thickBot="1">
      <c r="A113" s="24"/>
      <c r="B113" s="21" t="s">
        <v>48</v>
      </c>
      <c r="C113" s="25" t="s">
        <v>70</v>
      </c>
      <c r="D113" s="2"/>
    </row>
    <row r="114" spans="1:4" ht="15.75" thickBot="1">
      <c r="A114" s="24"/>
      <c r="B114" s="21" t="s">
        <v>23</v>
      </c>
      <c r="C114" s="23" t="s">
        <v>44</v>
      </c>
      <c r="D114" s="2"/>
    </row>
    <row r="115" spans="1:4" ht="15.75" thickBot="1">
      <c r="A115" s="26"/>
      <c r="B115" s="21" t="s">
        <v>24</v>
      </c>
      <c r="C115" s="21" t="s">
        <v>93</v>
      </c>
      <c r="D115" s="2"/>
    </row>
    <row r="116" spans="1:4" ht="39" thickBot="1">
      <c r="A116" s="26"/>
      <c r="B116" s="21" t="s">
        <v>52</v>
      </c>
      <c r="C116" s="19" t="s">
        <v>85</v>
      </c>
      <c r="D116" s="2"/>
    </row>
    <row r="117" spans="1:4" ht="39" thickBot="1">
      <c r="A117" s="26"/>
      <c r="B117" s="25" t="s">
        <v>53</v>
      </c>
      <c r="C117" s="25" t="s">
        <v>84</v>
      </c>
      <c r="D117" s="2"/>
    </row>
    <row r="118" spans="1:4" ht="15.75" thickBot="1">
      <c r="A118" s="26"/>
      <c r="B118" s="21" t="s">
        <v>16</v>
      </c>
      <c r="C118" s="21" t="s">
        <v>26</v>
      </c>
      <c r="D118" s="2"/>
    </row>
    <row r="119" spans="1:4" ht="26.25" thickBot="1">
      <c r="A119" s="26"/>
      <c r="B119" s="25" t="s">
        <v>42</v>
      </c>
      <c r="C119" s="25" t="s">
        <v>66</v>
      </c>
      <c r="D119" s="2"/>
    </row>
    <row r="120" spans="1:4" ht="51.75" thickBot="1">
      <c r="A120" s="26"/>
      <c r="B120" s="21" t="s">
        <v>30</v>
      </c>
      <c r="C120" s="23" t="s">
        <v>51</v>
      </c>
      <c r="D120" s="2"/>
    </row>
    <row r="121" spans="1:4" ht="26.25" thickBot="1">
      <c r="A121" s="26"/>
      <c r="B121" s="21" t="s">
        <v>31</v>
      </c>
      <c r="C121" s="25" t="s">
        <v>50</v>
      </c>
      <c r="D121" s="2"/>
    </row>
    <row r="122" spans="1:4" ht="15.75" thickBot="1">
      <c r="A122" s="26"/>
      <c r="B122" s="21" t="s">
        <v>25</v>
      </c>
      <c r="C122" s="21" t="s">
        <v>49</v>
      </c>
      <c r="D122" s="2"/>
    </row>
    <row r="123" spans="1:4" ht="51.75" thickBot="1">
      <c r="A123" s="26"/>
      <c r="B123" s="21" t="s">
        <v>20</v>
      </c>
      <c r="C123" s="21" t="s">
        <v>67</v>
      </c>
      <c r="D123" s="2"/>
    </row>
    <row r="124" spans="1:4" ht="39.75" thickBot="1">
      <c r="A124" s="27"/>
      <c r="B124" s="21" t="s">
        <v>15</v>
      </c>
      <c r="C124" s="28" t="s">
        <v>64</v>
      </c>
      <c r="D124" s="2"/>
    </row>
    <row r="125" ht="15.75" thickBot="1">
      <c r="D125" s="1"/>
    </row>
    <row r="126" spans="1:4" ht="15.75" thickBot="1">
      <c r="A126" s="17" t="str">
        <f>A18</f>
        <v>6A</v>
      </c>
      <c r="B126" s="18" t="str">
        <f>B18</f>
        <v>Počítačová sestava (77 DEK 23, 24 + 25)</v>
      </c>
      <c r="C126" s="3"/>
      <c r="D126" s="2"/>
    </row>
    <row r="127" spans="1:4" ht="15.75" thickBot="1">
      <c r="A127" s="19" t="s">
        <v>8</v>
      </c>
      <c r="B127" s="20">
        <f>C18</f>
        <v>93</v>
      </c>
      <c r="C127" s="4"/>
      <c r="D127" s="2"/>
    </row>
    <row r="128" spans="1:4" ht="26.25" thickBot="1">
      <c r="A128" s="19" t="s">
        <v>9</v>
      </c>
      <c r="B128" s="21" t="s">
        <v>21</v>
      </c>
      <c r="C128" s="21" t="s">
        <v>97</v>
      </c>
      <c r="D128" s="2"/>
    </row>
    <row r="129" spans="1:4" ht="15.75" thickBot="1">
      <c r="A129" s="22"/>
      <c r="B129" s="21" t="s">
        <v>18</v>
      </c>
      <c r="C129" s="21" t="s">
        <v>47</v>
      </c>
      <c r="D129" s="2"/>
    </row>
    <row r="130" spans="1:4" ht="26.25" thickBot="1">
      <c r="A130" s="22"/>
      <c r="B130" s="21" t="s">
        <v>28</v>
      </c>
      <c r="C130" s="23" t="s">
        <v>29</v>
      </c>
      <c r="D130" s="2"/>
    </row>
    <row r="131" spans="1:4" ht="15.75" thickBot="1">
      <c r="A131" s="22"/>
      <c r="B131" s="21" t="s">
        <v>22</v>
      </c>
      <c r="C131" s="21" t="s">
        <v>65</v>
      </c>
      <c r="D131" s="2"/>
    </row>
    <row r="132" spans="1:4" ht="15.75" thickBot="1">
      <c r="A132" s="24"/>
      <c r="B132" s="21" t="s">
        <v>48</v>
      </c>
      <c r="C132" s="25" t="s">
        <v>70</v>
      </c>
      <c r="D132" s="2"/>
    </row>
    <row r="133" spans="1:4" ht="15.75" thickBot="1">
      <c r="A133" s="24"/>
      <c r="B133" s="21" t="s">
        <v>23</v>
      </c>
      <c r="C133" s="23" t="s">
        <v>44</v>
      </c>
      <c r="D133" s="2"/>
    </row>
    <row r="134" spans="1:4" ht="15.75" thickBot="1">
      <c r="A134" s="26"/>
      <c r="B134" s="21" t="s">
        <v>24</v>
      </c>
      <c r="C134" s="21" t="s">
        <v>93</v>
      </c>
      <c r="D134" s="2"/>
    </row>
    <row r="135" spans="1:4" ht="39" thickBot="1">
      <c r="A135" s="26"/>
      <c r="B135" s="21" t="s">
        <v>52</v>
      </c>
      <c r="C135" s="19" t="s">
        <v>85</v>
      </c>
      <c r="D135" s="2"/>
    </row>
    <row r="136" spans="1:4" ht="15.75" thickBot="1">
      <c r="A136" s="26"/>
      <c r="B136" s="25" t="s">
        <v>53</v>
      </c>
      <c r="C136" s="25" t="s">
        <v>43</v>
      </c>
      <c r="D136" s="2"/>
    </row>
    <row r="137" spans="1:4" ht="15.75" thickBot="1">
      <c r="A137" s="26"/>
      <c r="B137" s="21" t="s">
        <v>16</v>
      </c>
      <c r="C137" s="21" t="s">
        <v>26</v>
      </c>
      <c r="D137" s="2"/>
    </row>
    <row r="138" spans="1:4" ht="26.25" thickBot="1">
      <c r="A138" s="26"/>
      <c r="B138" s="25" t="s">
        <v>42</v>
      </c>
      <c r="C138" s="25" t="s">
        <v>66</v>
      </c>
      <c r="D138" s="2"/>
    </row>
    <row r="139" spans="1:4" ht="51.75" thickBot="1">
      <c r="A139" s="26"/>
      <c r="B139" s="21" t="s">
        <v>30</v>
      </c>
      <c r="C139" s="23" t="s">
        <v>51</v>
      </c>
      <c r="D139" s="2"/>
    </row>
    <row r="140" spans="1:4" ht="26.25" thickBot="1">
      <c r="A140" s="26"/>
      <c r="B140" s="21" t="s">
        <v>31</v>
      </c>
      <c r="C140" s="25" t="s">
        <v>50</v>
      </c>
      <c r="D140" s="2"/>
    </row>
    <row r="141" spans="1:4" ht="15.75" thickBot="1">
      <c r="A141" s="26"/>
      <c r="B141" s="21" t="s">
        <v>25</v>
      </c>
      <c r="C141" s="21" t="s">
        <v>49</v>
      </c>
      <c r="D141" s="2"/>
    </row>
    <row r="142" spans="1:4" ht="51.75" thickBot="1">
      <c r="A142" s="26"/>
      <c r="B142" s="21" t="s">
        <v>20</v>
      </c>
      <c r="C142" s="21" t="s">
        <v>67</v>
      </c>
      <c r="D142" s="2"/>
    </row>
    <row r="143" spans="1:4" ht="46.5" customHeight="1" thickBot="1">
      <c r="A143" s="27"/>
      <c r="B143" s="21" t="s">
        <v>15</v>
      </c>
      <c r="C143" s="28" t="s">
        <v>64</v>
      </c>
      <c r="D143" s="2"/>
    </row>
    <row r="144" ht="15.75" thickBot="1">
      <c r="D144" s="1"/>
    </row>
    <row r="145" spans="1:4" ht="15.75" thickBot="1">
      <c r="A145" s="17" t="str">
        <f>A19</f>
        <v>7A</v>
      </c>
      <c r="B145" s="18" t="str">
        <f>B19</f>
        <v>Notebooky pro učebnu (KMA 7.17)</v>
      </c>
      <c r="C145" s="3"/>
      <c r="D145" s="2"/>
    </row>
    <row r="146" spans="1:4" ht="15.75" thickBot="1">
      <c r="A146" s="19" t="s">
        <v>8</v>
      </c>
      <c r="B146" s="30">
        <f>C19</f>
        <v>14</v>
      </c>
      <c r="C146" s="4"/>
      <c r="D146" s="2"/>
    </row>
    <row r="147" spans="1:4" ht="26.25" thickBot="1">
      <c r="A147" s="19" t="s">
        <v>9</v>
      </c>
      <c r="B147" s="21" t="s">
        <v>21</v>
      </c>
      <c r="C147" s="21" t="s">
        <v>46</v>
      </c>
      <c r="D147" s="2"/>
    </row>
    <row r="148" spans="1:4" ht="15.75" thickBot="1">
      <c r="A148" s="22"/>
      <c r="B148" s="21" t="s">
        <v>18</v>
      </c>
      <c r="C148" s="21" t="s">
        <v>58</v>
      </c>
      <c r="D148" s="2"/>
    </row>
    <row r="149" spans="1:4" ht="15.75" thickBot="1">
      <c r="A149" s="22"/>
      <c r="B149" s="21" t="s">
        <v>22</v>
      </c>
      <c r="C149" s="21" t="s">
        <v>68</v>
      </c>
      <c r="D149" s="2"/>
    </row>
    <row r="150" spans="1:4" ht="15.75" thickBot="1">
      <c r="A150" s="22"/>
      <c r="B150" s="21" t="s">
        <v>23</v>
      </c>
      <c r="C150" s="21" t="s">
        <v>44</v>
      </c>
      <c r="D150" s="2"/>
    </row>
    <row r="151" spans="1:4" ht="26.25" thickBot="1">
      <c r="A151" s="26"/>
      <c r="B151" s="21" t="s">
        <v>19</v>
      </c>
      <c r="C151" s="21" t="s">
        <v>63</v>
      </c>
      <c r="D151" s="2"/>
    </row>
    <row r="152" spans="1:4" ht="15.75" thickBot="1">
      <c r="A152" s="26"/>
      <c r="B152" s="21" t="s">
        <v>37</v>
      </c>
      <c r="C152" s="23" t="s">
        <v>36</v>
      </c>
      <c r="D152" s="2"/>
    </row>
    <row r="153" spans="1:4" ht="15.75" thickBot="1">
      <c r="A153" s="26"/>
      <c r="B153" s="21" t="s">
        <v>16</v>
      </c>
      <c r="C153" s="21" t="s">
        <v>26</v>
      </c>
      <c r="D153" s="2"/>
    </row>
    <row r="154" spans="1:4" ht="15.75" thickBot="1">
      <c r="A154" s="26"/>
      <c r="B154" s="21" t="s">
        <v>17</v>
      </c>
      <c r="C154" s="21" t="s">
        <v>27</v>
      </c>
      <c r="D154" s="2"/>
    </row>
    <row r="155" spans="1:4" ht="15.75" thickBot="1">
      <c r="A155" s="26"/>
      <c r="B155" s="21" t="s">
        <v>32</v>
      </c>
      <c r="C155" s="25" t="s">
        <v>59</v>
      </c>
      <c r="D155" s="2"/>
    </row>
    <row r="156" spans="1:4" ht="15.75" thickBot="1">
      <c r="A156" s="26"/>
      <c r="B156" s="21" t="s">
        <v>73</v>
      </c>
      <c r="C156" s="25" t="s">
        <v>74</v>
      </c>
      <c r="D156" s="2"/>
    </row>
    <row r="157" spans="1:4" ht="15.75" thickBot="1">
      <c r="A157" s="26"/>
      <c r="B157" s="21" t="s">
        <v>33</v>
      </c>
      <c r="C157" s="23" t="s">
        <v>60</v>
      </c>
      <c r="D157" s="2"/>
    </row>
    <row r="158" spans="1:4" ht="15.75" thickBot="1">
      <c r="A158" s="26"/>
      <c r="B158" s="21" t="s">
        <v>34</v>
      </c>
      <c r="C158" s="23" t="s">
        <v>61</v>
      </c>
      <c r="D158" s="2"/>
    </row>
    <row r="159" spans="1:4" ht="15.75" thickBot="1">
      <c r="A159" s="26"/>
      <c r="B159" s="21" t="s">
        <v>35</v>
      </c>
      <c r="C159" s="23" t="s">
        <v>41</v>
      </c>
      <c r="D159" s="2"/>
    </row>
    <row r="160" spans="1:4" ht="15.75" thickBot="1">
      <c r="A160" s="26"/>
      <c r="B160" s="21" t="s">
        <v>39</v>
      </c>
      <c r="C160" s="23" t="s">
        <v>40</v>
      </c>
      <c r="D160" s="2"/>
    </row>
    <row r="161" spans="1:4" ht="39" thickBot="1">
      <c r="A161" s="26"/>
      <c r="B161" s="21" t="s">
        <v>38</v>
      </c>
      <c r="C161" s="23" t="s">
        <v>62</v>
      </c>
      <c r="D161" s="2"/>
    </row>
    <row r="162" spans="1:4" ht="47.25" customHeight="1" thickBot="1">
      <c r="A162" s="27"/>
      <c r="B162" s="21" t="s">
        <v>15</v>
      </c>
      <c r="C162" s="28" t="s">
        <v>64</v>
      </c>
      <c r="D162" s="2"/>
    </row>
    <row r="165" ht="15">
      <c r="A165"/>
    </row>
    <row r="166" ht="15"/>
    <row r="167" ht="15"/>
    <row r="168" ht="15"/>
    <row r="169" ht="15"/>
    <row r="170" ht="15"/>
    <row r="171" ht="15"/>
    <row r="172" ht="15"/>
    <row r="173" ht="15"/>
    <row r="174" ht="15"/>
  </sheetData>
  <sheetProtection algorithmName="SHA-512" hashValue="MxcHuj7zb9HoEq/1BK8zoLoraBhas2hy+6Tu6n3AFKF/MwDUo2xbP+4Idl6j64Fuy/jrBxMjhyJdFlzWBdzk/g==" saltValue="6WD6kNlYLDaboWmcse9DMQ==" spinCount="100000" sheet="1" objects="1" scenarios="1"/>
  <mergeCells count="14">
    <mergeCell ref="F11:F12"/>
    <mergeCell ref="F13:F14"/>
    <mergeCell ref="A7:B7"/>
    <mergeCell ref="A1:C1"/>
    <mergeCell ref="A2:B2"/>
    <mergeCell ref="A4:B4"/>
    <mergeCell ref="A5:B5"/>
    <mergeCell ref="A6:B6"/>
    <mergeCell ref="E11:E12"/>
    <mergeCell ref="E13:E14"/>
    <mergeCell ref="D11:D12"/>
    <mergeCell ref="D13:D14"/>
    <mergeCell ref="A8:B8"/>
    <mergeCell ref="A9:B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ACD333-F0CC-4196-8111-E6814A02ED5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ef98f650-83bb-45d6-8d6b-04d47827feec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jkrejci</cp:lastModifiedBy>
  <cp:lastPrinted>2018-04-16T14:46:29Z</cp:lastPrinted>
  <dcterms:created xsi:type="dcterms:W3CDTF">2011-04-27T06:34:10Z</dcterms:created>
  <dcterms:modified xsi:type="dcterms:W3CDTF">2019-08-30T08:26:38Z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