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2\NABYTEK\19. DNS 2019 0130 REK MOPR doc. Novák nábytek do zasedaček\"/>
    </mc:Choice>
  </mc:AlternateContent>
  <bookViews>
    <workbookView xWindow="-120" yWindow="-120" windowWidth="29040" windowHeight="15990" tabRatio="811" activeTab="6"/>
  </bookViews>
  <sheets>
    <sheet name="REKAPITULACE" sheetId="6" r:id="rId1"/>
    <sheet name="2 nábytek atyp" sheetId="15" r:id="rId2"/>
    <sheet name="2 sedací nábytek" sheetId="16" r:id="rId3"/>
    <sheet name="3 nábytek atyp" sheetId="18" r:id="rId4"/>
    <sheet name="3 sedací nábytek" sheetId="19" r:id="rId5"/>
    <sheet name="4 nábytek atyp" sheetId="20" r:id="rId6"/>
    <sheet name="4 sedací nábytek" sheetId="22" r:id="rId7"/>
  </sheets>
  <definedNames>
    <definedName name="_xlnm.Print_Area" localSheetId="1">'2 nábytek atyp'!$A$1:$E$26</definedName>
    <definedName name="_xlnm.Print_Area" localSheetId="2">'2 sedací nábytek'!$A$1:$E$21</definedName>
    <definedName name="_xlnm.Print_Area" localSheetId="3">'3 nábytek atyp'!$A$1:$E$26</definedName>
    <definedName name="_xlnm.Print_Area" localSheetId="4">'3 sedací nábytek'!$A$1:$E$21</definedName>
    <definedName name="_xlnm.Print_Area" localSheetId="5">'4 nábytek atyp'!$A$1:$E$27</definedName>
    <definedName name="_xlnm.Print_Area" localSheetId="6">'4 sedací nábytek'!$A$1:$E$25</definedName>
    <definedName name="_xlnm.Print_Area" localSheetId="0">REKAPITULACE!$A$1:$F$16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16" l="1"/>
  <c r="B5" i="20" l="1"/>
  <c r="E16" i="18" l="1"/>
  <c r="E13" i="15" l="1"/>
  <c r="E15" i="15"/>
  <c r="E15" i="18"/>
  <c r="E12" i="15"/>
  <c r="E12" i="18"/>
  <c r="E10" i="15"/>
  <c r="E10" i="18"/>
  <c r="E18" i="15"/>
  <c r="E18" i="18"/>
  <c r="E10" i="20"/>
  <c r="E18" i="19"/>
  <c r="E17" i="19"/>
  <c r="E16" i="19"/>
  <c r="E15" i="19"/>
  <c r="E14" i="19"/>
  <c r="E13" i="19"/>
  <c r="E12" i="19"/>
  <c r="E11" i="19"/>
  <c r="E10" i="19"/>
  <c r="E18" i="16"/>
  <c r="E17" i="16"/>
  <c r="E16" i="16"/>
  <c r="E15" i="16"/>
  <c r="E14" i="16"/>
  <c r="E13" i="16"/>
  <c r="E12" i="16"/>
  <c r="E11" i="16"/>
  <c r="E10" i="16"/>
  <c r="E20" i="20"/>
  <c r="E19" i="19" l="1"/>
  <c r="E19" i="16"/>
  <c r="E13" i="18"/>
  <c r="E18" i="20"/>
  <c r="E19" i="20"/>
  <c r="E21" i="20"/>
  <c r="E13" i="20"/>
  <c r="E11" i="20" l="1"/>
  <c r="E12" i="20"/>
  <c r="E17" i="20"/>
  <c r="E15" i="20"/>
  <c r="E14" i="20"/>
  <c r="E16" i="20"/>
  <c r="B9" i="22"/>
  <c r="E10" i="22"/>
  <c r="E11" i="22" s="1"/>
  <c r="B5" i="22"/>
  <c r="B4" i="22"/>
  <c r="B2" i="22"/>
  <c r="A1" i="22"/>
  <c r="E20" i="18"/>
  <c r="E19" i="18"/>
  <c r="E14" i="18"/>
  <c r="E12" i="22" l="1"/>
  <c r="E13" i="22" s="1"/>
  <c r="C15" i="6" s="1"/>
  <c r="E11" i="18"/>
  <c r="E17" i="18"/>
  <c r="E14" i="15" l="1"/>
  <c r="E16" i="15"/>
  <c r="E17" i="15"/>
  <c r="E19" i="15"/>
  <c r="E20" i="15"/>
  <c r="E22" i="20" l="1"/>
  <c r="E21" i="18"/>
  <c r="E23" i="20" l="1"/>
  <c r="E24" i="20" s="1"/>
  <c r="E20" i="19"/>
  <c r="E21" i="19" s="1"/>
  <c r="E22" i="18"/>
  <c r="E23" i="18" s="1"/>
  <c r="B9" i="15"/>
  <c r="B5" i="15"/>
  <c r="B2" i="15"/>
  <c r="B4" i="15"/>
  <c r="B9" i="20" l="1"/>
  <c r="B4" i="20"/>
  <c r="B2" i="20"/>
  <c r="A1" i="20"/>
  <c r="B9" i="19"/>
  <c r="B5" i="19"/>
  <c r="B4" i="19"/>
  <c r="B2" i="19"/>
  <c r="A1" i="19"/>
  <c r="B9" i="18"/>
  <c r="B5" i="18"/>
  <c r="B4" i="18"/>
  <c r="B2" i="18"/>
  <c r="A1" i="18"/>
  <c r="B9" i="16"/>
  <c r="B4" i="16"/>
  <c r="B2" i="16"/>
  <c r="A1" i="16"/>
  <c r="E15" i="6"/>
  <c r="F15" i="6" s="1"/>
  <c r="A1" i="15"/>
  <c r="E11" i="15"/>
  <c r="E21" i="15" l="1"/>
  <c r="C12" i="6"/>
  <c r="E12" i="6" s="1"/>
  <c r="F12" i="6" s="1"/>
  <c r="C13" i="6"/>
  <c r="E13" i="6" s="1"/>
  <c r="F13" i="6" s="1"/>
  <c r="E22" i="15" l="1"/>
  <c r="E23" i="15" s="1"/>
  <c r="C10" i="6" s="1"/>
  <c r="C14" i="6"/>
  <c r="E14" i="6" s="1"/>
  <c r="F14" i="6" s="1"/>
  <c r="E20" i="16"/>
  <c r="E21" i="16" s="1"/>
  <c r="C11" i="6" s="1"/>
  <c r="E11" i="6" s="1"/>
  <c r="F11" i="6" s="1"/>
  <c r="E10" i="6" l="1"/>
  <c r="C16" i="6"/>
  <c r="E16" i="6" l="1"/>
  <c r="F10" i="6"/>
  <c r="F16" i="6" s="1"/>
</calcChain>
</file>

<file path=xl/sharedStrings.xml><?xml version="1.0" encoding="utf-8"?>
<sst xmlns="http://schemas.openxmlformats.org/spreadsheetml/2006/main" count="204" uniqueCount="109">
  <si>
    <t>INVESTOR</t>
  </si>
  <si>
    <t>SPECIFIKACE</t>
  </si>
  <si>
    <t xml:space="preserve">Kč/ks </t>
  </si>
  <si>
    <t>celkem</t>
  </si>
  <si>
    <t>položka</t>
  </si>
  <si>
    <t>ks</t>
  </si>
  <si>
    <t>bez DPH</t>
  </si>
  <si>
    <t>celkem bez DPH</t>
  </si>
  <si>
    <t>termín dodání</t>
  </si>
  <si>
    <t>REKAPITULACE</t>
  </si>
  <si>
    <t>cena bez DPH</t>
  </si>
  <si>
    <t>sazba DPH</t>
  </si>
  <si>
    <t>částka DPH</t>
  </si>
  <si>
    <t xml:space="preserve">celkem </t>
  </si>
  <si>
    <t>celkem s DPH</t>
  </si>
  <si>
    <t>popis</t>
  </si>
  <si>
    <t>montáž, doprava, režie</t>
  </si>
  <si>
    <t xml:space="preserve">adresa </t>
  </si>
  <si>
    <t>Pasteurova 354/1, 400 96 Ústí nad Labem</t>
  </si>
  <si>
    <t>A2.09.1a</t>
  </si>
  <si>
    <t>A2.09.1b</t>
  </si>
  <si>
    <t>deska jednacího stolu, 1600/800/25 mm, LDTD bílá perlička, tl. 25 mm, hrana ABS 2 mm</t>
  </si>
  <si>
    <t>A2.09.2a</t>
  </si>
  <si>
    <t>kabelovod páteřový, 750 mm, černý polypropylén, kovová podlahová  deska, aretace do stolové desky</t>
  </si>
  <si>
    <t>A2.09.3a</t>
  </si>
  <si>
    <t>deska jednacího stolu, 1600/1200/25 mm, LDTD bílá perlička, tl. 25 mm, hrana ABS 2 mm, perforace uprostřed desky pro instalaci otočného panelu</t>
  </si>
  <si>
    <t>deska jednacího stolu, 1600/1200/25 mm, LDTD bílá perlička, tl. 25 mm, hrana ABS 2 mm</t>
  </si>
  <si>
    <t>A2.09.2-3b</t>
  </si>
  <si>
    <t>A2.09.4</t>
  </si>
  <si>
    <t>A2.09.5</t>
  </si>
  <si>
    <t>věšák nástěnný, 1250/18/300 mm, LDTD beton šedý, tl. 18 mm, hrana ABS 1 mm, 9x skládací hák nerezový</t>
  </si>
  <si>
    <t>E2.09.1</t>
  </si>
  <si>
    <t>E2.09.2</t>
  </si>
  <si>
    <t>panel elektrický otočný pomocí elektromotoru (do jednoho ze stolů A2.09.2), 403/110/103 mm, hliníkové šasi, černé plasty, 2x 230V, 2x RJ45, audio, VGA, HDMI, USB 3</t>
  </si>
  <si>
    <t>panel elektrický otočný pomocí elektromotoru (do jednoho ze stolů A2.09.2), 403/110/103 mm, hliníkové šasi, černé plasty, 3x 230V, 3x RJ45</t>
  </si>
  <si>
    <t>A3.18.1a</t>
  </si>
  <si>
    <t>A3.18.1b</t>
  </si>
  <si>
    <t>A3.18.2a</t>
  </si>
  <si>
    <t>A3.18.3a</t>
  </si>
  <si>
    <t>A3.18.2-3b</t>
  </si>
  <si>
    <t>A3.18.4</t>
  </si>
  <si>
    <t>A3.18.5</t>
  </si>
  <si>
    <t>panel elektrický otočný pomocí elektromotoru (do jednoho ze stolů A3.18.2), 403/110/103 mm, hliníkové šasi, černé plasty, 2x 230V, 2x RJ45, audio, VGA, HDMI, USB 3</t>
  </si>
  <si>
    <t>panel elektrický otočný pomocí elektromotoru (do jednoho ze stolů A3.18.2), 403/110/103 mm, hliníkové šasi, černé plasty, 3x 230V, 3x RJ45</t>
  </si>
  <si>
    <t>E3.18.1</t>
  </si>
  <si>
    <t>E3.18.2</t>
  </si>
  <si>
    <t>A4.21.1a</t>
  </si>
  <si>
    <t>A4.21.1b</t>
  </si>
  <si>
    <t>A4.21.2a</t>
  </si>
  <si>
    <t>A4.21.2c</t>
  </si>
  <si>
    <t>A4.21.2-3b</t>
  </si>
  <si>
    <t>A4.21.4</t>
  </si>
  <si>
    <t>A4.21.5</t>
  </si>
  <si>
    <t>E4.21.1</t>
  </si>
  <si>
    <t>E4.21.2</t>
  </si>
  <si>
    <t>panel elektrický otočný pomocí elektromotoru (do jednoho ze stolů A4.21.2), 403/110/103 mm, hliníkové šasi, černé plasty, 2x 230V, 2x RJ45, audio, VGA, HDMI, USB 3</t>
  </si>
  <si>
    <t>panel elektrický otočný pomocí elektromotoru (do dvou stolů A4.21.2), 403/110/103 mm, hliníkové šasi, černé plasty, 3x 230V, 3x RJ45</t>
  </si>
  <si>
    <t>M4.21.1</t>
  </si>
  <si>
    <t>A4.21.3a</t>
  </si>
  <si>
    <t>A4.21.6a</t>
  </si>
  <si>
    <t>A4.21.6b</t>
  </si>
  <si>
    <t>A3.18.2/3a</t>
  </si>
  <si>
    <t>A3.18.2c, A3.18.2/3</t>
  </si>
  <si>
    <t>deska jednacího stolu, 2350/1200/25 mm, LDTD bílá perlička, tl. 25 mm, hrana ABS 2 mm, perforace uprostřed desky pro instalaci otočného panelu</t>
  </si>
  <si>
    <t>M2.09.1 fialová</t>
  </si>
  <si>
    <t>M2.09.1 šedá</t>
  </si>
  <si>
    <t>M2.09.1 modrá</t>
  </si>
  <si>
    <t>M2.09.1 zelená</t>
  </si>
  <si>
    <t>M2.09.1 žlutá</t>
  </si>
  <si>
    <t>M2.09.1 tyrkysová</t>
  </si>
  <si>
    <t>M2.09.1 oranžová</t>
  </si>
  <si>
    <t>M2.09.1 červená</t>
  </si>
  <si>
    <t>M2.09.1 růžová</t>
  </si>
  <si>
    <t>M3.18.1 fialová</t>
  </si>
  <si>
    <t>M3.18.1 šedá</t>
  </si>
  <si>
    <t>M3.18.1 modrá</t>
  </si>
  <si>
    <t>M3.18.1 zelená</t>
  </si>
  <si>
    <t>M3.18.1 žlutá</t>
  </si>
  <si>
    <t>M3.18.1 tyrkysová</t>
  </si>
  <si>
    <t>M3.18.1 oranžová</t>
  </si>
  <si>
    <t>M3.18.1 červená</t>
  </si>
  <si>
    <t>M3.18.1 růžová</t>
  </si>
  <si>
    <t>režie, doprava</t>
  </si>
  <si>
    <t>deska jednacího stolu, 1500/1200/25 mm, LDTD bílá perlička, tl. 25 mm, hrana ABS 2 mm, perforace uprostřed desky pro instalaci otočného panelu</t>
  </si>
  <si>
    <t>deska jednacího stolu, 1500/1200/25 mm, LDTD bílá perlička, tl. 25 mm, hrana ABS 2 mm</t>
  </si>
  <si>
    <t>VÝKAZ VÝMĚR - 3 VZDĚLÁVACÍ MÍSTNOSTI MFC UJEP</t>
  </si>
  <si>
    <t>UJEP Ústí n. Labem</t>
  </si>
  <si>
    <t>č. dv. 2.09, atypový nábytek a příslušenství</t>
  </si>
  <si>
    <t>č. dv. 2.09, sedací nábytek</t>
  </si>
  <si>
    <t>č. dv. 3.18, atypový nábytek a příslušenství</t>
  </si>
  <si>
    <t>č. dv. 3.18, sedací nábytek</t>
  </si>
  <si>
    <t>č. dv. 4.21, atypový nábytek a příslušenství</t>
  </si>
  <si>
    <t>č. dv. 4.21, sedací nábytek</t>
  </si>
  <si>
    <t>židle konferenční, 550/770/530 mm, kovová podnož ocelová, povrchová úprava chrom, korpus plastový včetně područek - barva béžová, čalouněný sedák a opěrák, stohovatelnost min. 5 kusů, nosnost min. 120 kg, látka 100% polyester, otěruvzdornost min. 100k cyklů, barva: tmavě šedá (barevnost blízká CMYK 45/45/45/45)</t>
  </si>
  <si>
    <t>židle konferenční, 550/770/530 mm, kovová podnož ocelová, povrchová úprava chrom, korpus plastový včetně područek - barva béžová, čalouněný sedák a opěrák, stohovatelnost min. 5 kusů, nosnost min. 120 kg, látka 100% polyester, otěruvzdornost min. 100k cyklů, barva: fialová (barevnost blízká CMYK 70/100/0/0)</t>
  </si>
  <si>
    <t>židle konferenční, 550/770/530 mm, kovová podnož ocelová, povrchová úprava chrom, korpus plastový včetně područek - barva béžová, čalouněný sedák a opěrák, stohovatelnost min. 5 kusů, nosnost min. 120 kg, látka 100% polyester, otěruvzdornost min. 100k cyklů, barva: žlutooranžová (barevnost blízká CMYK 0/28/100/0).</t>
  </si>
  <si>
    <t>židle konferenční, 550/770/530 mm, kovová podnož ocelová, povrchová úprava chrom, korpus plastový včetně područek - barva béžová, čalouněný sedák a opěrák, stohovatelnost min. 5 kusů, nosnost min. 120 kg, látka 100% polyester, otěruvzdornost min. 100k cyklů, barva: tyrkysová (barevnost blízká CMYK 100/0/33/35).</t>
  </si>
  <si>
    <t>židle konferenční, 550/770/530 mm, kovová podnož ocelová, povrchová úprava chrom, korpus plastový včetně područek - barva béžová, čalouněný sedák a opěrák, stohovatelnost min. 5 kusů, nosnost min. 120 kg, látka 100% polyester, otěruvzdornost min. 100k cyklů, barva: oranžovočervená (barevnost blízká CMYK 0/70/100/0).</t>
  </si>
  <si>
    <t>židle konferenční, 550/770/530 mm, kovová podnož ocelová, povrchová úprava chrom, korpus plastový včetně područek - barva béžová, čalouněný sedák a opěrák, stohovatelnost min. 5 kusů, nosnost min. 120 kg, látka 100% polyester, otěruvzdornost min. 100k cyklů, barva: červená (barevnost blízká CMYK 0/100/100/10).</t>
  </si>
  <si>
    <t>židle konferenční, 550/770/530 mm, kovová podnož ocelová, povrchová úprava chrom, korpus plastový včetně područek - barva béžová, čalouněný sedák a opěrák, stohovatelnost min. 5 kusů, nosnost min. 120 kg, látka 100% polyester, otěruvzdornost min. 100k cyklů, barva: světle zelená (barevnost blízká CMYK 66/0/100/0).</t>
  </si>
  <si>
    <t>židle konferenční, 550/770/530 mm, kovová podnož ocelová, povrchová úprava chrom, korpus plastový včetně područek - barva béžová, čalouněný sedák a opěrák, stohovatelnost min. 5 kusů, nosnost min. 120 kg, látka 100% polyester, otěruvzdornost min. 100k cyklů, barva: růžová (barevnost blízká CMYK 0/89/0/0).</t>
  </si>
  <si>
    <t>židle konferenční, 550/770/530 mm, kovová podnož ocelová, povrchová úprava chrom, korpus plastový včetně područek - barva béžová, čalouněný sedák a opěrák, stohovatelnost min. 5 kusů, nosnost min. 120 kg, látka 100% polyester, otěruvzdornost min. 100k cyklů, barva: modrá (barevnost blízká CMYK 78/26/0/0)</t>
  </si>
  <si>
    <t>podnož jednacího stolu, 3200/800/720 mm, 3x noha, 4x spojovací most, ocelový profil 70/20 mm, lakované na antracit</t>
  </si>
  <si>
    <t>podnož jednacích stolů A2.09.2, A2.09.2/3 a A2.09.3, 7150/1200/720 mm, 2x noha 1200 mm, 3x noha ustoupená, 8x spojovací most, ocelový profil 70/20 mm, lakované na antracit</t>
  </si>
  <si>
    <t>skříň policová s dveřmi, 1000/500/750 mm, LDTD bílá perlička, tl. 18 &amp; 25 mm, hrana ABS 1 mm, pevná středová příčka, pevná pohledová záda, 4x volná police, úchytky zafrézované 278/42 mm, lakované na atrancit, panty s tlumením, rektifikace 7 mm, půda a dno tl. 25 mm</t>
  </si>
  <si>
    <t>podnož jednacích stolů A3.18.2, A3.18.2/3 a A3.18.3, 7150/1200/720 mm, 2x noha 1200 mm, 3x noha ustoupená, 8x spojovací most, ocelový profil 70/20 mm, lakované na antracit</t>
  </si>
  <si>
    <t>podnož jednacích stolů A4.21.2 a A4.21.3, 9000/1200/720 mm, 2x noha 1200 mm, 5x noha ustoupená, 12x spojovací most, ocelový profil 70/20 mm, lakované na antracit</t>
  </si>
  <si>
    <t>podnož stolu pro catering, 1600/800/720 mm, 2x noha 800 mm, 2x spojovací most, ocelový profil 70/20 mm, lakované na antracit</t>
  </si>
  <si>
    <t>křeslo konferenční, šířka max. 550 mm., kovová podnož ocelová ližinová, područky chromové spojené s opěrákem i sedákem, povrchová úprava chrom, čalouněný sedák a opěrák, nosnost min. 120 kg, koženka 50% polyuretan, otěruvzdornost min. 100k cyklů, barva sedáku a opěráku béžová, zadní část bílá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</si>
</sst>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23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23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23"/>
      <name val="Arial"/>
      <family val="2"/>
      <charset val="238"/>
    </font>
    <font>
      <sz val="10"/>
      <name val="Times New Roman"/>
      <family val="1"/>
      <charset val="238"/>
    </font>
    <font>
      <b/>
      <u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hair">
        <color indexed="8"/>
      </right>
      <top/>
      <bottom/>
      <diagonal/>
    </border>
    <border>
      <left style="hair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auto="1"/>
      </right>
      <top/>
      <bottom style="thin">
        <color indexed="8"/>
      </bottom>
      <diagonal/>
    </border>
    <border>
      <left style="medium">
        <color auto="1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auto="1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188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14" fontId="4" fillId="0" borderId="0" xfId="0" applyNumberFormat="1" applyFont="1" applyAlignment="1">
      <alignment horizontal="left"/>
    </xf>
    <xf numFmtId="0" fontId="8" fillId="0" borderId="1" xfId="0" applyFont="1" applyBorder="1"/>
    <xf numFmtId="0" fontId="4" fillId="0" borderId="1" xfId="0" applyFont="1" applyBorder="1"/>
    <xf numFmtId="14" fontId="4" fillId="0" borderId="2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4" fontId="4" fillId="0" borderId="8" xfId="0" applyNumberFormat="1" applyFont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7" fillId="0" borderId="0" xfId="2" applyFont="1" applyBorder="1" applyAlignment="1">
      <alignment horizontal="left"/>
    </xf>
    <xf numFmtId="3" fontId="4" fillId="0" borderId="0" xfId="0" applyNumberFormat="1" applyFont="1" applyBorder="1" applyAlignment="1">
      <alignment horizontal="left" wrapText="1"/>
    </xf>
    <xf numFmtId="0" fontId="5" fillId="0" borderId="13" xfId="2" applyFont="1" applyBorder="1" applyAlignment="1">
      <alignment horizontal="left"/>
    </xf>
    <xf numFmtId="49" fontId="7" fillId="0" borderId="7" xfId="0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14" xfId="0" applyFont="1" applyBorder="1"/>
    <xf numFmtId="9" fontId="4" fillId="0" borderId="14" xfId="0" applyNumberFormat="1" applyFont="1" applyBorder="1"/>
    <xf numFmtId="1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3" fontId="4" fillId="0" borderId="0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" fontId="4" fillId="0" borderId="17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4" fontId="4" fillId="0" borderId="18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19" xfId="0" applyFont="1" applyBorder="1" applyAlignment="1">
      <alignment wrapText="1"/>
    </xf>
    <xf numFmtId="0" fontId="9" fillId="0" borderId="20" xfId="0" applyFont="1" applyFill="1" applyBorder="1" applyAlignment="1">
      <alignment horizontal="center"/>
    </xf>
    <xf numFmtId="0" fontId="1" fillId="0" borderId="9" xfId="0" applyFont="1" applyBorder="1" applyAlignment="1">
      <alignment wrapText="1"/>
    </xf>
    <xf numFmtId="0" fontId="10" fillId="0" borderId="0" xfId="0" applyFont="1"/>
    <xf numFmtId="0" fontId="10" fillId="0" borderId="21" xfId="0" applyFont="1" applyBorder="1"/>
    <xf numFmtId="0" fontId="10" fillId="0" borderId="22" xfId="0" applyFont="1" applyBorder="1"/>
    <xf numFmtId="0" fontId="10" fillId="0" borderId="23" xfId="0" applyFont="1" applyBorder="1"/>
    <xf numFmtId="4" fontId="1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0" fontId="12" fillId="0" borderId="0" xfId="0" applyFont="1"/>
    <xf numFmtId="0" fontId="14" fillId="0" borderId="0" xfId="0" applyFont="1"/>
    <xf numFmtId="0" fontId="16" fillId="0" borderId="0" xfId="0" applyFont="1"/>
    <xf numFmtId="0" fontId="14" fillId="0" borderId="0" xfId="0" applyFont="1" applyBorder="1"/>
    <xf numFmtId="0" fontId="18" fillId="0" borderId="0" xfId="0" applyFont="1" applyBorder="1" applyAlignment="1"/>
    <xf numFmtId="0" fontId="14" fillId="0" borderId="0" xfId="0" applyFont="1" applyBorder="1" applyAlignment="1"/>
    <xf numFmtId="0" fontId="22" fillId="0" borderId="0" xfId="0" applyFont="1" applyBorder="1"/>
    <xf numFmtId="14" fontId="22" fillId="0" borderId="0" xfId="0" applyNumberFormat="1" applyFont="1" applyFill="1" applyBorder="1" applyAlignment="1">
      <alignment horizontal="right"/>
    </xf>
    <xf numFmtId="0" fontId="23" fillId="0" borderId="0" xfId="0" applyFont="1"/>
    <xf numFmtId="0" fontId="22" fillId="0" borderId="0" xfId="0" applyFont="1" applyAlignment="1">
      <alignment horizontal="right"/>
    </xf>
    <xf numFmtId="0" fontId="25" fillId="0" borderId="0" xfId="0" applyFont="1"/>
    <xf numFmtId="14" fontId="22" fillId="0" borderId="0" xfId="0" applyNumberFormat="1" applyFont="1" applyAlignment="1">
      <alignment horizontal="left"/>
    </xf>
    <xf numFmtId="0" fontId="22" fillId="0" borderId="0" xfId="0" applyFont="1"/>
    <xf numFmtId="0" fontId="27" fillId="0" borderId="0" xfId="2" applyFont="1" applyBorder="1" applyAlignment="1">
      <alignment horizontal="left"/>
    </xf>
    <xf numFmtId="3" fontId="22" fillId="0" borderId="0" xfId="0" applyNumberFormat="1" applyFont="1" applyBorder="1" applyAlignment="1">
      <alignment horizontal="left" wrapText="1"/>
    </xf>
    <xf numFmtId="3" fontId="22" fillId="0" borderId="0" xfId="0" applyNumberFormat="1" applyFont="1" applyBorder="1" applyAlignment="1">
      <alignment horizontal="right" wrapText="1"/>
    </xf>
    <xf numFmtId="0" fontId="24" fillId="0" borderId="13" xfId="2" applyFont="1" applyBorder="1" applyAlignment="1">
      <alignment horizontal="left"/>
    </xf>
    <xf numFmtId="0" fontId="28" fillId="0" borderId="1" xfId="0" applyFont="1" applyBorder="1"/>
    <xf numFmtId="0" fontId="22" fillId="0" borderId="1" xfId="0" applyFont="1" applyBorder="1"/>
    <xf numFmtId="0" fontId="22" fillId="0" borderId="1" xfId="0" applyFont="1" applyBorder="1" applyAlignment="1">
      <alignment horizontal="right"/>
    </xf>
    <xf numFmtId="14" fontId="22" fillId="0" borderId="2" xfId="0" applyNumberFormat="1" applyFont="1" applyFill="1" applyBorder="1" applyAlignment="1">
      <alignment horizontal="right"/>
    </xf>
    <xf numFmtId="0" fontId="29" fillId="0" borderId="0" xfId="0" applyFont="1"/>
    <xf numFmtId="0" fontId="27" fillId="0" borderId="3" xfId="0" applyFont="1" applyFill="1" applyBorder="1" applyAlignment="1">
      <alignment horizontal="center"/>
    </xf>
    <xf numFmtId="0" fontId="22" fillId="0" borderId="12" xfId="0" applyFont="1" applyBorder="1" applyAlignment="1">
      <alignment wrapText="1"/>
    </xf>
    <xf numFmtId="0" fontId="27" fillId="0" borderId="4" xfId="0" applyFont="1" applyFill="1" applyBorder="1" applyAlignment="1">
      <alignment horizontal="center"/>
    </xf>
    <xf numFmtId="4" fontId="27" fillId="0" borderId="4" xfId="0" applyNumberFormat="1" applyFont="1" applyFill="1" applyBorder="1" applyAlignment="1">
      <alignment horizontal="right"/>
    </xf>
    <xf numFmtId="4" fontId="22" fillId="0" borderId="5" xfId="0" applyNumberFormat="1" applyFont="1" applyBorder="1" applyAlignment="1">
      <alignment horizontal="right"/>
    </xf>
    <xf numFmtId="4" fontId="22" fillId="0" borderId="0" xfId="0" applyNumberFormat="1" applyFont="1" applyBorder="1" applyAlignment="1">
      <alignment horizontal="right"/>
    </xf>
    <xf numFmtId="0" fontId="27" fillId="0" borderId="6" xfId="0" applyFont="1" applyFill="1" applyBorder="1" applyAlignment="1">
      <alignment horizontal="center"/>
    </xf>
    <xf numFmtId="0" fontId="22" fillId="0" borderId="7" xfId="0" applyFont="1" applyBorder="1" applyAlignment="1">
      <alignment wrapText="1"/>
    </xf>
    <xf numFmtId="0" fontId="27" fillId="0" borderId="7" xfId="0" applyFont="1" applyFill="1" applyBorder="1" applyAlignment="1">
      <alignment horizontal="center"/>
    </xf>
    <xf numFmtId="49" fontId="27" fillId="0" borderId="7" xfId="0" applyNumberFormat="1" applyFont="1" applyFill="1" applyBorder="1" applyAlignment="1">
      <alignment horizontal="right"/>
    </xf>
    <xf numFmtId="4" fontId="22" fillId="0" borderId="8" xfId="0" applyNumberFormat="1" applyFont="1" applyBorder="1" applyAlignment="1">
      <alignment horizontal="right"/>
    </xf>
    <xf numFmtId="4" fontId="23" fillId="0" borderId="0" xfId="0" applyNumberFormat="1" applyFont="1" applyBorder="1" applyAlignment="1">
      <alignment horizontal="right"/>
    </xf>
    <xf numFmtId="0" fontId="29" fillId="0" borderId="21" xfId="0" applyFont="1" applyBorder="1"/>
    <xf numFmtId="0" fontId="22" fillId="0" borderId="10" xfId="0" applyFont="1" applyBorder="1"/>
    <xf numFmtId="4" fontId="23" fillId="0" borderId="10" xfId="0" applyNumberFormat="1" applyFont="1" applyBorder="1" applyAlignment="1">
      <alignment horizontal="right"/>
    </xf>
    <xf numFmtId="4" fontId="22" fillId="0" borderId="16" xfId="0" applyNumberFormat="1" applyFont="1" applyBorder="1" applyAlignment="1">
      <alignment horizontal="right"/>
    </xf>
    <xf numFmtId="0" fontId="29" fillId="0" borderId="22" xfId="0" applyFont="1" applyBorder="1"/>
    <xf numFmtId="0" fontId="22" fillId="0" borderId="14" xfId="0" applyFont="1" applyBorder="1"/>
    <xf numFmtId="9" fontId="22" fillId="0" borderId="14" xfId="0" applyNumberFormat="1" applyFont="1" applyBorder="1"/>
    <xf numFmtId="4" fontId="23" fillId="0" borderId="14" xfId="0" applyNumberFormat="1" applyFont="1" applyBorder="1" applyAlignment="1">
      <alignment horizontal="right"/>
    </xf>
    <xf numFmtId="4" fontId="22" fillId="0" borderId="17" xfId="0" applyNumberFormat="1" applyFont="1" applyBorder="1" applyAlignment="1">
      <alignment horizontal="right"/>
    </xf>
    <xf numFmtId="0" fontId="29" fillId="0" borderId="23" xfId="0" applyFont="1" applyBorder="1"/>
    <xf numFmtId="0" fontId="22" fillId="0" borderId="11" xfId="0" applyFont="1" applyBorder="1"/>
    <xf numFmtId="4" fontId="23" fillId="0" borderId="11" xfId="0" applyNumberFormat="1" applyFont="1" applyBorder="1" applyAlignment="1">
      <alignment horizontal="right"/>
    </xf>
    <xf numFmtId="4" fontId="22" fillId="0" borderId="18" xfId="0" applyNumberFormat="1" applyFont="1" applyBorder="1" applyAlignment="1">
      <alignment horizontal="right"/>
    </xf>
    <xf numFmtId="0" fontId="30" fillId="0" borderId="0" xfId="0" applyFont="1"/>
    <xf numFmtId="0" fontId="23" fillId="0" borderId="0" xfId="0" applyFont="1" applyAlignment="1">
      <alignment horizontal="right"/>
    </xf>
    <xf numFmtId="4" fontId="23" fillId="0" borderId="0" xfId="0" applyNumberFormat="1" applyFont="1" applyAlignment="1">
      <alignment horizontal="right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9" fillId="0" borderId="20" xfId="0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 wrapText="1"/>
    </xf>
    <xf numFmtId="0" fontId="9" fillId="0" borderId="29" xfId="0" applyFont="1" applyFill="1" applyBorder="1" applyAlignment="1">
      <alignment horizontal="center" wrapText="1"/>
    </xf>
    <xf numFmtId="0" fontId="1" fillId="0" borderId="30" xfId="0" applyFont="1" applyBorder="1" applyAlignment="1">
      <alignment wrapText="1"/>
    </xf>
    <xf numFmtId="14" fontId="13" fillId="0" borderId="0" xfId="0" applyNumberFormat="1" applyFont="1" applyFill="1" applyBorder="1" applyAlignment="1">
      <alignment horizontal="right" vertical="center"/>
    </xf>
    <xf numFmtId="14" fontId="13" fillId="0" borderId="0" xfId="0" applyNumberFormat="1" applyFont="1" applyAlignment="1">
      <alignment horizontal="left" vertical="center"/>
    </xf>
    <xf numFmtId="4" fontId="13" fillId="0" borderId="0" xfId="0" applyNumberFormat="1" applyFont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3" fontId="13" fillId="0" borderId="0" xfId="0" applyNumberFormat="1" applyFont="1" applyBorder="1" applyAlignment="1">
      <alignment horizontal="left" vertical="center" wrapText="1"/>
    </xf>
    <xf numFmtId="4" fontId="13" fillId="0" borderId="0" xfId="0" applyNumberFormat="1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0" fontId="13" fillId="0" borderId="12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4" fontId="14" fillId="0" borderId="24" xfId="0" applyNumberFormat="1" applyFont="1" applyFill="1" applyBorder="1" applyAlignment="1">
      <alignment vertical="center" wrapText="1"/>
    </xf>
    <xf numFmtId="9" fontId="14" fillId="0" borderId="24" xfId="0" applyNumberFormat="1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4" fontId="14" fillId="0" borderId="26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9" fillId="0" borderId="20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26" fillId="0" borderId="19" xfId="0" applyFont="1" applyFill="1" applyBorder="1" applyAlignment="1">
      <alignment horizontal="center" vertical="center"/>
    </xf>
    <xf numFmtId="4" fontId="26" fillId="0" borderId="9" xfId="0" applyNumberFormat="1" applyFont="1" applyFill="1" applyBorder="1" applyAlignment="1">
      <alignment horizontal="right" vertical="center"/>
    </xf>
    <xf numFmtId="4" fontId="23" fillId="0" borderId="15" xfId="0" applyNumberFormat="1" applyFont="1" applyBorder="1" applyAlignment="1">
      <alignment horizontal="right" vertical="center"/>
    </xf>
    <xf numFmtId="0" fontId="26" fillId="0" borderId="9" xfId="0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center" vertical="center"/>
    </xf>
    <xf numFmtId="4" fontId="26" fillId="0" borderId="19" xfId="0" applyNumberFormat="1" applyFont="1" applyFill="1" applyBorder="1" applyAlignment="1">
      <alignment horizontal="right" vertical="center"/>
    </xf>
    <xf numFmtId="4" fontId="1" fillId="0" borderId="33" xfId="0" applyNumberFormat="1" applyFont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4" fontId="1" fillId="0" borderId="15" xfId="0" applyNumberFormat="1" applyFont="1" applyBorder="1" applyAlignment="1">
      <alignment horizontal="right" vertical="center"/>
    </xf>
    <xf numFmtId="0" fontId="9" fillId="0" borderId="30" xfId="0" applyFont="1" applyFill="1" applyBorder="1" applyAlignment="1">
      <alignment horizontal="center" vertical="center"/>
    </xf>
    <xf numFmtId="4" fontId="26" fillId="0" borderId="30" xfId="0" applyNumberFormat="1" applyFont="1" applyFill="1" applyBorder="1" applyAlignment="1">
      <alignment horizontal="right" vertical="center"/>
    </xf>
    <xf numFmtId="4" fontId="1" fillId="0" borderId="34" xfId="0" applyNumberFormat="1" applyFont="1" applyBorder="1" applyAlignment="1">
      <alignment horizontal="right" vertical="center"/>
    </xf>
    <xf numFmtId="0" fontId="24" fillId="0" borderId="35" xfId="2" applyFont="1" applyBorder="1" applyAlignment="1">
      <alignment horizontal="left"/>
    </xf>
    <xf numFmtId="0" fontId="26" fillId="0" borderId="35" xfId="2" applyFont="1" applyBorder="1" applyAlignment="1">
      <alignment horizontal="left"/>
    </xf>
    <xf numFmtId="0" fontId="9" fillId="0" borderId="35" xfId="2" applyFont="1" applyBorder="1" applyAlignment="1">
      <alignment horizontal="left"/>
    </xf>
    <xf numFmtId="0" fontId="5" fillId="0" borderId="35" xfId="2" applyFont="1" applyBorder="1" applyAlignment="1">
      <alignment horizontal="left"/>
    </xf>
    <xf numFmtId="0" fontId="17" fillId="0" borderId="39" xfId="2" applyFont="1" applyBorder="1" applyAlignment="1">
      <alignment horizontal="left" vertical="center"/>
    </xf>
    <xf numFmtId="0" fontId="15" fillId="0" borderId="36" xfId="2" applyFont="1" applyBorder="1" applyAlignment="1">
      <alignment vertical="center"/>
    </xf>
    <xf numFmtId="0" fontId="15" fillId="0" borderId="45" xfId="2" applyFont="1" applyBorder="1" applyAlignment="1">
      <alignment horizontal="left" vertical="center"/>
    </xf>
    <xf numFmtId="0" fontId="20" fillId="0" borderId="46" xfId="0" applyFont="1" applyBorder="1" applyAlignment="1">
      <alignment vertical="center"/>
    </xf>
    <xf numFmtId="4" fontId="20" fillId="0" borderId="46" xfId="0" applyNumberFormat="1" applyFont="1" applyBorder="1" applyAlignment="1">
      <alignment vertical="center"/>
    </xf>
    <xf numFmtId="14" fontId="13" fillId="0" borderId="47" xfId="0" applyNumberFormat="1" applyFont="1" applyFill="1" applyBorder="1" applyAlignment="1">
      <alignment horizontal="right" vertical="center"/>
    </xf>
    <xf numFmtId="0" fontId="19" fillId="0" borderId="48" xfId="0" applyFont="1" applyFill="1" applyBorder="1" applyAlignment="1">
      <alignment horizontal="center" vertical="center"/>
    </xf>
    <xf numFmtId="0" fontId="19" fillId="0" borderId="50" xfId="0" applyFont="1" applyFill="1" applyBorder="1" applyAlignment="1">
      <alignment horizontal="center" vertical="center"/>
    </xf>
    <xf numFmtId="0" fontId="17" fillId="0" borderId="52" xfId="0" applyFont="1" applyFill="1" applyBorder="1" applyAlignment="1">
      <alignment horizontal="center" vertical="center"/>
    </xf>
    <xf numFmtId="4" fontId="14" fillId="0" borderId="53" xfId="0" applyNumberFormat="1" applyFont="1" applyFill="1" applyBorder="1" applyAlignment="1">
      <alignment horizontal="right" vertical="center"/>
    </xf>
    <xf numFmtId="0" fontId="14" fillId="0" borderId="54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4" fontId="13" fillId="0" borderId="55" xfId="0" applyNumberFormat="1" applyFont="1" applyBorder="1" applyAlignment="1">
      <alignment vertical="center"/>
    </xf>
    <xf numFmtId="9" fontId="14" fillId="0" borderId="55" xfId="0" applyNumberFormat="1" applyFont="1" applyBorder="1" applyAlignment="1">
      <alignment vertical="center" wrapText="1"/>
    </xf>
    <xf numFmtId="4" fontId="13" fillId="0" borderId="56" xfId="0" applyNumberFormat="1" applyFont="1" applyBorder="1" applyAlignment="1">
      <alignment horizontal="right" vertical="center"/>
    </xf>
    <xf numFmtId="0" fontId="5" fillId="0" borderId="36" xfId="2" applyFont="1" applyBorder="1" applyAlignment="1">
      <alignment horizontal="left" vertical="center" wrapText="1"/>
    </xf>
    <xf numFmtId="0" fontId="15" fillId="0" borderId="37" xfId="2" applyFont="1" applyBorder="1" applyAlignment="1">
      <alignment horizontal="left" vertical="center" wrapText="1"/>
    </xf>
    <xf numFmtId="0" fontId="15" fillId="0" borderId="38" xfId="2" applyFont="1" applyBorder="1" applyAlignment="1">
      <alignment horizontal="left" vertical="center" wrapText="1"/>
    </xf>
    <xf numFmtId="0" fontId="13" fillId="0" borderId="12" xfId="0" applyNumberFormat="1" applyFont="1" applyBorder="1" applyAlignment="1">
      <alignment horizontal="right" vertical="center" wrapText="1"/>
    </xf>
    <xf numFmtId="0" fontId="14" fillId="0" borderId="7" xfId="0" applyNumberFormat="1" applyFont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 wrapText="1"/>
    </xf>
    <xf numFmtId="0" fontId="14" fillId="0" borderId="7" xfId="0" applyFont="1" applyBorder="1" applyAlignment="1">
      <alignment horizontal="right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4" fontId="14" fillId="0" borderId="7" xfId="0" applyNumberFormat="1" applyFont="1" applyBorder="1" applyAlignment="1">
      <alignment horizontal="right" vertical="center" wrapText="1"/>
    </xf>
    <xf numFmtId="4" fontId="13" fillId="0" borderId="49" xfId="0" applyNumberFormat="1" applyFont="1" applyBorder="1" applyAlignment="1">
      <alignment horizontal="right" vertical="center" wrapText="1"/>
    </xf>
    <xf numFmtId="0" fontId="14" fillId="0" borderId="51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14" fontId="1" fillId="0" borderId="40" xfId="0" applyNumberFormat="1" applyFont="1" applyBorder="1" applyAlignment="1">
      <alignment horizontal="left" vertical="center"/>
    </xf>
    <xf numFmtId="14" fontId="1" fillId="0" borderId="41" xfId="0" applyNumberFormat="1" applyFont="1" applyBorder="1" applyAlignment="1">
      <alignment horizontal="left" vertical="center"/>
    </xf>
    <xf numFmtId="14" fontId="1" fillId="0" borderId="42" xfId="0" applyNumberFormat="1" applyFont="1" applyBorder="1" applyAlignment="1">
      <alignment horizontal="left" vertical="center"/>
    </xf>
    <xf numFmtId="0" fontId="24" fillId="0" borderId="35" xfId="2" applyFont="1" applyBorder="1" applyAlignment="1">
      <alignment horizontal="left" wrapText="1"/>
    </xf>
    <xf numFmtId="0" fontId="23" fillId="0" borderId="35" xfId="0" applyFont="1" applyBorder="1" applyAlignment="1">
      <alignment horizontal="left" wrapText="1"/>
    </xf>
    <xf numFmtId="0" fontId="21" fillId="0" borderId="35" xfId="0" applyFont="1" applyBorder="1" applyAlignment="1"/>
    <xf numFmtId="0" fontId="23" fillId="0" borderId="35" xfId="0" applyFont="1" applyBorder="1" applyAlignment="1">
      <alignment horizontal="left"/>
    </xf>
    <xf numFmtId="14" fontId="23" fillId="0" borderId="31" xfId="0" applyNumberFormat="1" applyFont="1" applyBorder="1" applyAlignment="1">
      <alignment horizontal="left"/>
    </xf>
    <xf numFmtId="14" fontId="23" fillId="0" borderId="27" xfId="0" applyNumberFormat="1" applyFont="1" applyBorder="1" applyAlignment="1">
      <alignment horizontal="left"/>
    </xf>
    <xf numFmtId="14" fontId="23" fillId="0" borderId="28" xfId="0" applyNumberFormat="1" applyFont="1" applyBorder="1" applyAlignment="1">
      <alignment horizontal="left"/>
    </xf>
    <xf numFmtId="0" fontId="5" fillId="0" borderId="35" xfId="2" applyFont="1" applyBorder="1" applyAlignment="1">
      <alignment horizontal="left" wrapText="1"/>
    </xf>
    <xf numFmtId="0" fontId="1" fillId="0" borderId="35" xfId="0" applyFont="1" applyBorder="1" applyAlignment="1">
      <alignment horizontal="left" wrapText="1"/>
    </xf>
    <xf numFmtId="0" fontId="3" fillId="0" borderId="35" xfId="0" applyFont="1" applyBorder="1" applyAlignment="1"/>
    <xf numFmtId="14" fontId="1" fillId="0" borderId="31" xfId="0" applyNumberFormat="1" applyFont="1" applyBorder="1" applyAlignment="1">
      <alignment horizontal="left"/>
    </xf>
    <xf numFmtId="14" fontId="1" fillId="0" borderId="27" xfId="0" applyNumberFormat="1" applyFont="1" applyBorder="1" applyAlignment="1">
      <alignment horizontal="left"/>
    </xf>
    <xf numFmtId="14" fontId="1" fillId="0" borderId="28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</cellXfs>
  <cellStyles count="7">
    <cellStyle name="Normální" xfId="0" builtinId="0"/>
    <cellStyle name="normální 2" xfId="1"/>
    <cellStyle name="normální 2 2" xfId="4"/>
    <cellStyle name="normální 2 3" xfId="3"/>
    <cellStyle name="normální_List1" xfId="2"/>
    <cellStyle name="Procenta 2" xfId="6"/>
    <cellStyle name="Procenta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8.jpeg"/><Relationship Id="rId7" Type="http://schemas.microsoft.com/office/2007/relationships/hdphoto" Target="../media/hdphoto2.wdp"/><Relationship Id="rId12" Type="http://schemas.microsoft.com/office/2007/relationships/hdphoto" Target="../media/hdphoto3.wdp"/><Relationship Id="rId2" Type="http://schemas.microsoft.com/office/2007/relationships/hdphoto" Target="../media/hdphoto1.wdp"/><Relationship Id="rId1" Type="http://schemas.openxmlformats.org/officeDocument/2006/relationships/image" Target="../media/image7.png"/><Relationship Id="rId6" Type="http://schemas.openxmlformats.org/officeDocument/2006/relationships/image" Target="../media/image11.png"/><Relationship Id="rId11" Type="http://schemas.openxmlformats.org/officeDocument/2006/relationships/image" Target="../media/image15.png"/><Relationship Id="rId5" Type="http://schemas.openxmlformats.org/officeDocument/2006/relationships/image" Target="../media/image10.jpeg"/><Relationship Id="rId10" Type="http://schemas.openxmlformats.org/officeDocument/2006/relationships/image" Target="../media/image14.jpeg"/><Relationship Id="rId4" Type="http://schemas.openxmlformats.org/officeDocument/2006/relationships/image" Target="../media/image9.jpeg"/><Relationship Id="rId9" Type="http://schemas.openxmlformats.org/officeDocument/2006/relationships/image" Target="../media/image1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jpeg"/><Relationship Id="rId3" Type="http://schemas.openxmlformats.org/officeDocument/2006/relationships/image" Target="../media/image8.jpeg"/><Relationship Id="rId7" Type="http://schemas.microsoft.com/office/2007/relationships/hdphoto" Target="../media/hdphoto2.wdp"/><Relationship Id="rId12" Type="http://schemas.microsoft.com/office/2007/relationships/hdphoto" Target="../media/hdphoto3.wdp"/><Relationship Id="rId2" Type="http://schemas.microsoft.com/office/2007/relationships/hdphoto" Target="../media/hdphoto1.wdp"/><Relationship Id="rId1" Type="http://schemas.openxmlformats.org/officeDocument/2006/relationships/image" Target="../media/image7.png"/><Relationship Id="rId6" Type="http://schemas.openxmlformats.org/officeDocument/2006/relationships/image" Target="../media/image11.png"/><Relationship Id="rId11" Type="http://schemas.openxmlformats.org/officeDocument/2006/relationships/image" Target="../media/image15.png"/><Relationship Id="rId5" Type="http://schemas.openxmlformats.org/officeDocument/2006/relationships/image" Target="../media/image10.jpeg"/><Relationship Id="rId10" Type="http://schemas.openxmlformats.org/officeDocument/2006/relationships/image" Target="../media/image14.jpeg"/><Relationship Id="rId4" Type="http://schemas.openxmlformats.org/officeDocument/2006/relationships/image" Target="../media/image9.jpeg"/><Relationship Id="rId9" Type="http://schemas.openxmlformats.org/officeDocument/2006/relationships/image" Target="../media/image1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51288</xdr:colOff>
      <xdr:row>13</xdr:row>
      <xdr:rowOff>42282</xdr:rowOff>
    </xdr:from>
    <xdr:to>
      <xdr:col>0</xdr:col>
      <xdr:colOff>769327</xdr:colOff>
      <xdr:row>13</xdr:row>
      <xdr:rowOff>439616</xdr:rowOff>
    </xdr:to>
    <xdr:pic>
      <xdr:nvPicPr>
        <xdr:cNvPr id="2" name="Obrázek 1" descr="https://www.schmachtl.cz/files/1652014.png">
          <a:extLst>
            <a:ext uri="{FF2B5EF4-FFF2-40B4-BE49-F238E27FC236}">
              <a16:creationId xmlns:a16="http://schemas.microsoft.com/office/drawing/2014/main" id="{8208BC59-489F-4B0C-97CB-4A0815235C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" t="26415" r="1193" b="20755"/>
        <a:stretch/>
      </xdr:blipFill>
      <xdr:spPr bwMode="auto">
        <a:xfrm>
          <a:off x="51288" y="4885378"/>
          <a:ext cx="718039" cy="397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29988</xdr:colOff>
      <xdr:row>10</xdr:row>
      <xdr:rowOff>33485</xdr:rowOff>
    </xdr:from>
    <xdr:to>
      <xdr:col>0</xdr:col>
      <xdr:colOff>776654</xdr:colOff>
      <xdr:row>10</xdr:row>
      <xdr:rowOff>670089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B77C33E-A86F-4579-A324-F46C5674D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988" y="3543081"/>
          <a:ext cx="746666" cy="636604"/>
        </a:xfrm>
        <a:prstGeom prst="rect">
          <a:avLst/>
        </a:prstGeom>
      </xdr:spPr>
    </xdr:pic>
    <xdr:clientData/>
  </xdr:twoCellAnchor>
  <xdr:twoCellAnchor editAs="oneCell">
    <xdr:from>
      <xdr:col>0</xdr:col>
      <xdr:colOff>43962</xdr:colOff>
      <xdr:row>15</xdr:row>
      <xdr:rowOff>26158</xdr:rowOff>
    </xdr:from>
    <xdr:to>
      <xdr:col>0</xdr:col>
      <xdr:colOff>790628</xdr:colOff>
      <xdr:row>15</xdr:row>
      <xdr:rowOff>662762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0B3752C-61B5-40AD-8AE7-49E2F5135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962" y="5660562"/>
          <a:ext cx="746666" cy="636604"/>
        </a:xfrm>
        <a:prstGeom prst="rect">
          <a:avLst/>
        </a:prstGeom>
      </xdr:spPr>
    </xdr:pic>
    <xdr:clientData/>
  </xdr:twoCellAnchor>
  <xdr:twoCellAnchor editAs="oneCell">
    <xdr:from>
      <xdr:col>0</xdr:col>
      <xdr:colOff>36635</xdr:colOff>
      <xdr:row>16</xdr:row>
      <xdr:rowOff>51288</xdr:rowOff>
    </xdr:from>
    <xdr:to>
      <xdr:col>0</xdr:col>
      <xdr:colOff>789049</xdr:colOff>
      <xdr:row>16</xdr:row>
      <xdr:rowOff>696057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283D01D5-AE35-45F0-B5AC-E0954BECA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635" y="6520961"/>
          <a:ext cx="752414" cy="644769"/>
        </a:xfrm>
        <a:prstGeom prst="rect">
          <a:avLst/>
        </a:prstGeom>
      </xdr:spPr>
    </xdr:pic>
    <xdr:clientData/>
  </xdr:twoCellAnchor>
  <xdr:twoCellAnchor editAs="oneCell">
    <xdr:from>
      <xdr:col>0</xdr:col>
      <xdr:colOff>65943</xdr:colOff>
      <xdr:row>17</xdr:row>
      <xdr:rowOff>42936</xdr:rowOff>
    </xdr:from>
    <xdr:to>
      <xdr:col>1</xdr:col>
      <xdr:colOff>153866</xdr:colOff>
      <xdr:row>17</xdr:row>
      <xdr:rowOff>420538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EED4E39-9827-4D26-89F0-DEAE90643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943" y="7428474"/>
          <a:ext cx="901211" cy="377602"/>
        </a:xfrm>
        <a:prstGeom prst="rect">
          <a:avLst/>
        </a:prstGeom>
      </xdr:spPr>
    </xdr:pic>
    <xdr:clientData/>
  </xdr:twoCellAnchor>
  <xdr:twoCellAnchor editAs="oneCell">
    <xdr:from>
      <xdr:col>0</xdr:col>
      <xdr:colOff>73269</xdr:colOff>
      <xdr:row>18</xdr:row>
      <xdr:rowOff>95797</xdr:rowOff>
    </xdr:from>
    <xdr:to>
      <xdr:col>1</xdr:col>
      <xdr:colOff>373675</xdr:colOff>
      <xdr:row>18</xdr:row>
      <xdr:rowOff>410308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1F987F3-0D23-442E-9E5C-BC342C762C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524" t="36716" r="2632" b="36500"/>
        <a:stretch/>
      </xdr:blipFill>
      <xdr:spPr>
        <a:xfrm>
          <a:off x="73269" y="8221355"/>
          <a:ext cx="1113694" cy="314511"/>
        </a:xfrm>
        <a:prstGeom prst="rect">
          <a:avLst/>
        </a:prstGeom>
      </xdr:spPr>
    </xdr:pic>
    <xdr:clientData/>
  </xdr:twoCellAnchor>
  <xdr:twoCellAnchor editAs="oneCell">
    <xdr:from>
      <xdr:col>0</xdr:col>
      <xdr:colOff>51288</xdr:colOff>
      <xdr:row>19</xdr:row>
      <xdr:rowOff>51288</xdr:rowOff>
    </xdr:from>
    <xdr:to>
      <xdr:col>1</xdr:col>
      <xdr:colOff>359020</xdr:colOff>
      <xdr:row>19</xdr:row>
      <xdr:rowOff>363531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535887D0-7693-4056-A1BA-7AB86CD9E1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199" t="36390" r="2225" b="36989"/>
        <a:stretch/>
      </xdr:blipFill>
      <xdr:spPr>
        <a:xfrm>
          <a:off x="51288" y="9070730"/>
          <a:ext cx="1121020" cy="3122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26806</xdr:colOff>
      <xdr:row>9</xdr:row>
      <xdr:rowOff>43961</xdr:rowOff>
    </xdr:from>
    <xdr:to>
      <xdr:col>0</xdr:col>
      <xdr:colOff>795509</xdr:colOff>
      <xdr:row>9</xdr:row>
      <xdr:rowOff>813288</xdr:rowOff>
    </xdr:to>
    <xdr:pic>
      <xdr:nvPicPr>
        <xdr:cNvPr id="3" name="Obrázek 2" descr="https://www.camirafabrics.com/sites/default/files/fabrics/YN205_WEB_0.jpg">
          <a:extLst>
            <a:ext uri="{FF2B5EF4-FFF2-40B4-BE49-F238E27FC236}">
              <a16:creationId xmlns:a16="http://schemas.microsoft.com/office/drawing/2014/main" id="{02860D7F-A4E0-40BF-AD9D-7EAFA7B43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LightScreen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06" y="2842846"/>
          <a:ext cx="768703" cy="769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28574</xdr:colOff>
      <xdr:row>10</xdr:row>
      <xdr:rowOff>38099</xdr:rowOff>
    </xdr:from>
    <xdr:to>
      <xdr:col>0</xdr:col>
      <xdr:colOff>790575</xdr:colOff>
      <xdr:row>10</xdr:row>
      <xdr:rowOff>800100</xdr:rowOff>
    </xdr:to>
    <xdr:pic>
      <xdr:nvPicPr>
        <xdr:cNvPr id="4" name="Obrázek 3" descr="https://www.camirafabrics.com/sites/default/files/fabrics/YN207_WEB_0.jpg">
          <a:extLst>
            <a:ext uri="{FF2B5EF4-FFF2-40B4-BE49-F238E27FC236}">
              <a16:creationId xmlns:a16="http://schemas.microsoft.com/office/drawing/2014/main" id="{8035DC86-8B8A-4B7F-873D-88F973C4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4124324"/>
          <a:ext cx="762001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37663</xdr:colOff>
      <xdr:row>11</xdr:row>
      <xdr:rowOff>33130</xdr:rowOff>
    </xdr:from>
    <xdr:to>
      <xdr:col>0</xdr:col>
      <xdr:colOff>788283</xdr:colOff>
      <xdr:row>11</xdr:row>
      <xdr:rowOff>778565</xdr:rowOff>
    </xdr:to>
    <xdr:pic>
      <xdr:nvPicPr>
        <xdr:cNvPr id="5" name="Obrázek 4" descr="https://www.camirafabrics.com/sites/default/files/fabrics/YN208_WEB_0.jpg">
          <a:extLst>
            <a:ext uri="{FF2B5EF4-FFF2-40B4-BE49-F238E27FC236}">
              <a16:creationId xmlns:a16="http://schemas.microsoft.com/office/drawing/2014/main" id="{CAF3559C-339E-434B-BAE7-50E8B864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63" y="5375413"/>
          <a:ext cx="750620" cy="74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33131</xdr:colOff>
      <xdr:row>12</xdr:row>
      <xdr:rowOff>38749</xdr:rowOff>
    </xdr:from>
    <xdr:to>
      <xdr:col>0</xdr:col>
      <xdr:colOff>786848</xdr:colOff>
      <xdr:row>12</xdr:row>
      <xdr:rowOff>787031</xdr:rowOff>
    </xdr:to>
    <xdr:pic>
      <xdr:nvPicPr>
        <xdr:cNvPr id="6" name="Obrázek 5" descr="https://www.camirafabrics.com/sites/default/files/fabrics/YN200_WEB_0.jpg">
          <a:extLst>
            <a:ext uri="{FF2B5EF4-FFF2-40B4-BE49-F238E27FC236}">
              <a16:creationId xmlns:a16="http://schemas.microsoft.com/office/drawing/2014/main" id="{1CBCFFCF-1CC3-4136-945A-1CEE15C7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1" y="6656553"/>
          <a:ext cx="753717" cy="748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33130</xdr:colOff>
      <xdr:row>13</xdr:row>
      <xdr:rowOff>40597</xdr:rowOff>
    </xdr:from>
    <xdr:to>
      <xdr:col>0</xdr:col>
      <xdr:colOff>775890</xdr:colOff>
      <xdr:row>13</xdr:row>
      <xdr:rowOff>778564</xdr:rowOff>
    </xdr:to>
    <xdr:pic>
      <xdr:nvPicPr>
        <xdr:cNvPr id="7" name="Obrázek 6" descr="https://www.camirafabrics.com/sites/default/files/fabrics/YN148_WEB_0.jpg">
          <a:extLst>
            <a:ext uri="{FF2B5EF4-FFF2-40B4-BE49-F238E27FC236}">
              <a16:creationId xmlns:a16="http://schemas.microsoft.com/office/drawing/2014/main" id="{52B1E893-2DF3-44AA-8B23-716B90705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30" y="7933923"/>
          <a:ext cx="742760" cy="737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24847</xdr:colOff>
      <xdr:row>14</xdr:row>
      <xdr:rowOff>45878</xdr:rowOff>
    </xdr:from>
    <xdr:to>
      <xdr:col>0</xdr:col>
      <xdr:colOff>779310</xdr:colOff>
      <xdr:row>14</xdr:row>
      <xdr:rowOff>795130</xdr:rowOff>
    </xdr:to>
    <xdr:pic>
      <xdr:nvPicPr>
        <xdr:cNvPr id="8" name="Obrázek 7" descr="https://www.camirafabrics.com/sites/default/files/fabrics/YN160_WEB_0.jpg">
          <a:extLst>
            <a:ext uri="{FF2B5EF4-FFF2-40B4-BE49-F238E27FC236}">
              <a16:creationId xmlns:a16="http://schemas.microsoft.com/office/drawing/2014/main" id="{A9F7E21D-18CC-464C-8D94-CB123A80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7" y="9214726"/>
          <a:ext cx="754463" cy="749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53105</xdr:colOff>
      <xdr:row>15</xdr:row>
      <xdr:rowOff>70048</xdr:rowOff>
    </xdr:from>
    <xdr:to>
      <xdr:col>0</xdr:col>
      <xdr:colOff>789528</xdr:colOff>
      <xdr:row>15</xdr:row>
      <xdr:rowOff>811695</xdr:rowOff>
    </xdr:to>
    <xdr:pic>
      <xdr:nvPicPr>
        <xdr:cNvPr id="10" name="Obrázek 9" descr="https://www.camirafabrics.com/sites/default/files/fabrics/YN076_WEB_0.jpg">
          <a:extLst>
            <a:ext uri="{FF2B5EF4-FFF2-40B4-BE49-F238E27FC236}">
              <a16:creationId xmlns:a16="http://schemas.microsoft.com/office/drawing/2014/main" id="{D00F3440-4D0C-4D09-8CF7-C92F876C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05" y="10514418"/>
          <a:ext cx="736423" cy="741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49696</xdr:colOff>
      <xdr:row>16</xdr:row>
      <xdr:rowOff>40343</xdr:rowOff>
    </xdr:from>
    <xdr:to>
      <xdr:col>0</xdr:col>
      <xdr:colOff>791976</xdr:colOff>
      <xdr:row>16</xdr:row>
      <xdr:rowOff>778566</xdr:rowOff>
    </xdr:to>
    <xdr:pic>
      <xdr:nvPicPr>
        <xdr:cNvPr id="11" name="Obrázek 10" descr="https://www.camirafabrics.com/sites/default/files/fabrics/YN079_WEB_0.jpg">
          <a:extLst>
            <a:ext uri="{FF2B5EF4-FFF2-40B4-BE49-F238E27FC236}">
              <a16:creationId xmlns:a16="http://schemas.microsoft.com/office/drawing/2014/main" id="{9BABAAE4-20BA-4A31-B0FC-7C05A16D2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96" y="11760234"/>
          <a:ext cx="742280" cy="738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24849</xdr:colOff>
      <xdr:row>17</xdr:row>
      <xdr:rowOff>61509</xdr:rowOff>
    </xdr:from>
    <xdr:to>
      <xdr:col>0</xdr:col>
      <xdr:colOff>778564</xdr:colOff>
      <xdr:row>17</xdr:row>
      <xdr:rowOff>824092</xdr:rowOff>
    </xdr:to>
    <xdr:pic>
      <xdr:nvPicPr>
        <xdr:cNvPr id="12" name="Obrázek 11" descr="https://www.camirafabrics.com/sites/default/files/fabrics/YN203_WEB_0.jpg">
          <a:extLst>
            <a:ext uri="{FF2B5EF4-FFF2-40B4-BE49-F238E27FC236}">
              <a16:creationId xmlns:a16="http://schemas.microsoft.com/office/drawing/2014/main" id="{AE981DB1-A46A-4F34-8AC5-F4129BF1B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9" y="13056922"/>
          <a:ext cx="753715" cy="762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43281</xdr:colOff>
      <xdr:row>13</xdr:row>
      <xdr:rowOff>52760</xdr:rowOff>
    </xdr:from>
    <xdr:to>
      <xdr:col>0</xdr:col>
      <xdr:colOff>761320</xdr:colOff>
      <xdr:row>13</xdr:row>
      <xdr:rowOff>450094</xdr:rowOff>
    </xdr:to>
    <xdr:pic>
      <xdr:nvPicPr>
        <xdr:cNvPr id="9" name="Obrázek 8" descr="https://www.schmachtl.cz/files/1652014.png">
          <a:extLst>
            <a:ext uri="{FF2B5EF4-FFF2-40B4-BE49-F238E27FC236}">
              <a16:creationId xmlns:a16="http://schemas.microsoft.com/office/drawing/2014/main" id="{4D8EE48D-073E-4600-904D-718525C1D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" t="26415" r="1193" b="20755"/>
        <a:stretch/>
      </xdr:blipFill>
      <xdr:spPr bwMode="auto">
        <a:xfrm>
          <a:off x="43281" y="4646741"/>
          <a:ext cx="718039" cy="397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21981</xdr:colOff>
      <xdr:row>10</xdr:row>
      <xdr:rowOff>43962</xdr:rowOff>
    </xdr:from>
    <xdr:to>
      <xdr:col>0</xdr:col>
      <xdr:colOff>768647</xdr:colOff>
      <xdr:row>10</xdr:row>
      <xdr:rowOff>680566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D6AC1818-4EF0-4D61-BC28-D29240513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81" y="3231174"/>
          <a:ext cx="746666" cy="636604"/>
        </a:xfrm>
        <a:prstGeom prst="rect">
          <a:avLst/>
        </a:prstGeom>
      </xdr:spPr>
    </xdr:pic>
    <xdr:clientData/>
  </xdr:twoCellAnchor>
  <xdr:twoCellAnchor editAs="oneCell">
    <xdr:from>
      <xdr:col>0</xdr:col>
      <xdr:colOff>35955</xdr:colOff>
      <xdr:row>15</xdr:row>
      <xdr:rowOff>36636</xdr:rowOff>
    </xdr:from>
    <xdr:to>
      <xdr:col>0</xdr:col>
      <xdr:colOff>782621</xdr:colOff>
      <xdr:row>15</xdr:row>
      <xdr:rowOff>673240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F8EF023-BA95-4144-8564-62CAD3101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55" y="5656386"/>
          <a:ext cx="746666" cy="636604"/>
        </a:xfrm>
        <a:prstGeom prst="rect">
          <a:avLst/>
        </a:prstGeom>
      </xdr:spPr>
    </xdr:pic>
    <xdr:clientData/>
  </xdr:twoCellAnchor>
  <xdr:twoCellAnchor editAs="oneCell">
    <xdr:from>
      <xdr:col>0</xdr:col>
      <xdr:colOff>28628</xdr:colOff>
      <xdr:row>16</xdr:row>
      <xdr:rowOff>61766</xdr:rowOff>
    </xdr:from>
    <xdr:to>
      <xdr:col>0</xdr:col>
      <xdr:colOff>781042</xdr:colOff>
      <xdr:row>16</xdr:row>
      <xdr:rowOff>706535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FDBEECC-A578-4720-B32A-8FC7F3FA7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28" y="6516785"/>
          <a:ext cx="752414" cy="644769"/>
        </a:xfrm>
        <a:prstGeom prst="rect">
          <a:avLst/>
        </a:prstGeom>
      </xdr:spPr>
    </xdr:pic>
    <xdr:clientData/>
  </xdr:twoCellAnchor>
  <xdr:twoCellAnchor editAs="oneCell">
    <xdr:from>
      <xdr:col>0</xdr:col>
      <xdr:colOff>57936</xdr:colOff>
      <xdr:row>17</xdr:row>
      <xdr:rowOff>53413</xdr:rowOff>
    </xdr:from>
    <xdr:to>
      <xdr:col>1</xdr:col>
      <xdr:colOff>145859</xdr:colOff>
      <xdr:row>17</xdr:row>
      <xdr:rowOff>431015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235DA221-3404-4645-B5DD-AD7F7BF94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936" y="7424298"/>
          <a:ext cx="901211" cy="377602"/>
        </a:xfrm>
        <a:prstGeom prst="rect">
          <a:avLst/>
        </a:prstGeom>
      </xdr:spPr>
    </xdr:pic>
    <xdr:clientData/>
  </xdr:twoCellAnchor>
  <xdr:twoCellAnchor editAs="oneCell">
    <xdr:from>
      <xdr:col>0</xdr:col>
      <xdr:colOff>65262</xdr:colOff>
      <xdr:row>18</xdr:row>
      <xdr:rowOff>106275</xdr:rowOff>
    </xdr:from>
    <xdr:to>
      <xdr:col>1</xdr:col>
      <xdr:colOff>365668</xdr:colOff>
      <xdr:row>18</xdr:row>
      <xdr:rowOff>420786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BB56150C-FED2-4C2D-A1A7-FF046A91B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524" t="36716" r="2632" b="36500"/>
        <a:stretch/>
      </xdr:blipFill>
      <xdr:spPr>
        <a:xfrm>
          <a:off x="65262" y="8217179"/>
          <a:ext cx="1113694" cy="314511"/>
        </a:xfrm>
        <a:prstGeom prst="rect">
          <a:avLst/>
        </a:prstGeom>
      </xdr:spPr>
    </xdr:pic>
    <xdr:clientData/>
  </xdr:twoCellAnchor>
  <xdr:twoCellAnchor editAs="oneCell">
    <xdr:from>
      <xdr:col>0</xdr:col>
      <xdr:colOff>43281</xdr:colOff>
      <xdr:row>19</xdr:row>
      <xdr:rowOff>61766</xdr:rowOff>
    </xdr:from>
    <xdr:to>
      <xdr:col>1</xdr:col>
      <xdr:colOff>351013</xdr:colOff>
      <xdr:row>19</xdr:row>
      <xdr:rowOff>374009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583AE695-4FF5-4D77-9E6C-6DF28A5C18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199" t="36390" r="2225" b="36989"/>
        <a:stretch/>
      </xdr:blipFill>
      <xdr:spPr>
        <a:xfrm>
          <a:off x="43281" y="9066554"/>
          <a:ext cx="1121020" cy="3122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23940</xdr:colOff>
      <xdr:row>9</xdr:row>
      <xdr:rowOff>43962</xdr:rowOff>
    </xdr:from>
    <xdr:to>
      <xdr:col>0</xdr:col>
      <xdr:colOff>792643</xdr:colOff>
      <xdr:row>9</xdr:row>
      <xdr:rowOff>813289</xdr:rowOff>
    </xdr:to>
    <xdr:pic>
      <xdr:nvPicPr>
        <xdr:cNvPr id="12" name="Obrázek 11" descr="https://www.camirafabrics.com/sites/default/files/fabrics/YN205_WEB_0.jpg">
          <a:extLst>
            <a:ext uri="{FF2B5EF4-FFF2-40B4-BE49-F238E27FC236}">
              <a16:creationId xmlns:a16="http://schemas.microsoft.com/office/drawing/2014/main" id="{5A046CFD-C900-4CF0-8456-D2F1BBF9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LightScreen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40" y="2872154"/>
          <a:ext cx="768703" cy="769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25708</xdr:colOff>
      <xdr:row>10</xdr:row>
      <xdr:rowOff>38737</xdr:rowOff>
    </xdr:from>
    <xdr:to>
      <xdr:col>0</xdr:col>
      <xdr:colOff>787709</xdr:colOff>
      <xdr:row>10</xdr:row>
      <xdr:rowOff>800738</xdr:rowOff>
    </xdr:to>
    <xdr:pic>
      <xdr:nvPicPr>
        <xdr:cNvPr id="13" name="Obrázek 12" descr="https://www.camirafabrics.com/sites/default/files/fabrics/YN207_WEB_0.jpg">
          <a:extLst>
            <a:ext uri="{FF2B5EF4-FFF2-40B4-BE49-F238E27FC236}">
              <a16:creationId xmlns:a16="http://schemas.microsoft.com/office/drawing/2014/main" id="{0FDCE29F-7053-4332-8C95-12C7951C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08" y="4141814"/>
          <a:ext cx="762001" cy="762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34797</xdr:colOff>
      <xdr:row>11</xdr:row>
      <xdr:rowOff>34405</xdr:rowOff>
    </xdr:from>
    <xdr:to>
      <xdr:col>0</xdr:col>
      <xdr:colOff>785417</xdr:colOff>
      <xdr:row>11</xdr:row>
      <xdr:rowOff>779840</xdr:rowOff>
    </xdr:to>
    <xdr:pic>
      <xdr:nvPicPr>
        <xdr:cNvPr id="14" name="Obrázek 13" descr="https://www.camirafabrics.com/sites/default/files/fabrics/YN208_WEB_0.jpg">
          <a:extLst>
            <a:ext uri="{FF2B5EF4-FFF2-40B4-BE49-F238E27FC236}">
              <a16:creationId xmlns:a16="http://schemas.microsoft.com/office/drawing/2014/main" id="{40AF3AE7-19BD-4FB0-A048-E260F7ED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97" y="5412367"/>
          <a:ext cx="750620" cy="745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30265</xdr:colOff>
      <xdr:row>12</xdr:row>
      <xdr:rowOff>40661</xdr:rowOff>
    </xdr:from>
    <xdr:to>
      <xdr:col>0</xdr:col>
      <xdr:colOff>783982</xdr:colOff>
      <xdr:row>12</xdr:row>
      <xdr:rowOff>788943</xdr:rowOff>
    </xdr:to>
    <xdr:pic>
      <xdr:nvPicPr>
        <xdr:cNvPr id="15" name="Obrázek 14" descr="https://www.camirafabrics.com/sites/default/files/fabrics/YN200_WEB_0.jpg">
          <a:extLst>
            <a:ext uri="{FF2B5EF4-FFF2-40B4-BE49-F238E27FC236}">
              <a16:creationId xmlns:a16="http://schemas.microsoft.com/office/drawing/2014/main" id="{AE19E1B4-E7BE-4277-9E1C-708150B0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65" y="6693507"/>
          <a:ext cx="753717" cy="7482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30264</xdr:colOff>
      <xdr:row>13</xdr:row>
      <xdr:rowOff>43146</xdr:rowOff>
    </xdr:from>
    <xdr:to>
      <xdr:col>0</xdr:col>
      <xdr:colOff>773024</xdr:colOff>
      <xdr:row>13</xdr:row>
      <xdr:rowOff>781113</xdr:rowOff>
    </xdr:to>
    <xdr:pic>
      <xdr:nvPicPr>
        <xdr:cNvPr id="16" name="Obrázek 15" descr="https://www.camirafabrics.com/sites/default/files/fabrics/YN148_WEB_0.jpg">
          <a:extLst>
            <a:ext uri="{FF2B5EF4-FFF2-40B4-BE49-F238E27FC236}">
              <a16:creationId xmlns:a16="http://schemas.microsoft.com/office/drawing/2014/main" id="{7B5A01E0-B174-47C7-9E6C-596800935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64" y="7970877"/>
          <a:ext cx="742760" cy="737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21981</xdr:colOff>
      <xdr:row>14</xdr:row>
      <xdr:rowOff>49065</xdr:rowOff>
    </xdr:from>
    <xdr:to>
      <xdr:col>0</xdr:col>
      <xdr:colOff>776444</xdr:colOff>
      <xdr:row>14</xdr:row>
      <xdr:rowOff>798317</xdr:rowOff>
    </xdr:to>
    <xdr:pic>
      <xdr:nvPicPr>
        <xdr:cNvPr id="17" name="Obrázek 16" descr="https://www.camirafabrics.com/sites/default/files/fabrics/YN160_WEB_0.jpg">
          <a:extLst>
            <a:ext uri="{FF2B5EF4-FFF2-40B4-BE49-F238E27FC236}">
              <a16:creationId xmlns:a16="http://schemas.microsoft.com/office/drawing/2014/main" id="{7948FCF0-0EC7-46FD-BA26-094ED95B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1" y="9251680"/>
          <a:ext cx="754463" cy="749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50239</xdr:colOff>
      <xdr:row>15</xdr:row>
      <xdr:rowOff>73872</xdr:rowOff>
    </xdr:from>
    <xdr:to>
      <xdr:col>0</xdr:col>
      <xdr:colOff>786662</xdr:colOff>
      <xdr:row>15</xdr:row>
      <xdr:rowOff>815519</xdr:rowOff>
    </xdr:to>
    <xdr:pic>
      <xdr:nvPicPr>
        <xdr:cNvPr id="18" name="Obrázek 17" descr="https://www.camirafabrics.com/sites/default/files/fabrics/YN076_WEB_0.jpg">
          <a:extLst>
            <a:ext uri="{FF2B5EF4-FFF2-40B4-BE49-F238E27FC236}">
              <a16:creationId xmlns:a16="http://schemas.microsoft.com/office/drawing/2014/main" id="{C65A34A9-A565-4202-B628-864BEFEE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39" y="10551372"/>
          <a:ext cx="736423" cy="741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46830</xdr:colOff>
      <xdr:row>16</xdr:row>
      <xdr:rowOff>44803</xdr:rowOff>
    </xdr:from>
    <xdr:to>
      <xdr:col>0</xdr:col>
      <xdr:colOff>789110</xdr:colOff>
      <xdr:row>16</xdr:row>
      <xdr:rowOff>783026</xdr:rowOff>
    </xdr:to>
    <xdr:pic>
      <xdr:nvPicPr>
        <xdr:cNvPr id="19" name="Obrázek 18" descr="https://www.camirafabrics.com/sites/default/files/fabrics/YN079_WEB_0.jpg">
          <a:extLst>
            <a:ext uri="{FF2B5EF4-FFF2-40B4-BE49-F238E27FC236}">
              <a16:creationId xmlns:a16="http://schemas.microsoft.com/office/drawing/2014/main" id="{2F6BE244-F6F5-4F43-B6AC-985E2A52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30" y="11797188"/>
          <a:ext cx="742280" cy="738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21983</xdr:colOff>
      <xdr:row>17</xdr:row>
      <xdr:rowOff>66607</xdr:rowOff>
    </xdr:from>
    <xdr:to>
      <xdr:col>0</xdr:col>
      <xdr:colOff>775698</xdr:colOff>
      <xdr:row>17</xdr:row>
      <xdr:rowOff>829190</xdr:rowOff>
    </xdr:to>
    <xdr:pic>
      <xdr:nvPicPr>
        <xdr:cNvPr id="20" name="Obrázek 19" descr="https://www.camirafabrics.com/sites/default/files/fabrics/YN203_WEB_0.jpg">
          <a:extLst>
            <a:ext uri="{FF2B5EF4-FFF2-40B4-BE49-F238E27FC236}">
              <a16:creationId xmlns:a16="http://schemas.microsoft.com/office/drawing/2014/main" id="{B7B54715-34E3-4CD4-9DF0-3C2F40493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3" y="13093876"/>
          <a:ext cx="753715" cy="762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50606</xdr:colOff>
      <xdr:row>12</xdr:row>
      <xdr:rowOff>30773</xdr:rowOff>
    </xdr:from>
    <xdr:to>
      <xdr:col>0</xdr:col>
      <xdr:colOff>768645</xdr:colOff>
      <xdr:row>12</xdr:row>
      <xdr:rowOff>428107</xdr:rowOff>
    </xdr:to>
    <xdr:pic>
      <xdr:nvPicPr>
        <xdr:cNvPr id="9" name="Obrázek 8" descr="https://www.schmachtl.cz/files/1652014.png">
          <a:extLst>
            <a:ext uri="{FF2B5EF4-FFF2-40B4-BE49-F238E27FC236}">
              <a16:creationId xmlns:a16="http://schemas.microsoft.com/office/drawing/2014/main" id="{C745249D-13E6-4C0B-B5B4-68CA131DA5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0" t="26415" r="1193" b="20755"/>
        <a:stretch/>
      </xdr:blipFill>
      <xdr:spPr bwMode="auto">
        <a:xfrm>
          <a:off x="50606" y="4624754"/>
          <a:ext cx="718039" cy="397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29306</xdr:colOff>
      <xdr:row>10</xdr:row>
      <xdr:rowOff>21975</xdr:rowOff>
    </xdr:from>
    <xdr:to>
      <xdr:col>0</xdr:col>
      <xdr:colOff>775972</xdr:colOff>
      <xdr:row>10</xdr:row>
      <xdr:rowOff>658579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D5DEEB25-E73B-42B5-AFF4-F3CC7F6AF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06" y="3209187"/>
          <a:ext cx="746666" cy="636604"/>
        </a:xfrm>
        <a:prstGeom prst="rect">
          <a:avLst/>
        </a:prstGeom>
      </xdr:spPr>
    </xdr:pic>
    <xdr:clientData/>
  </xdr:twoCellAnchor>
  <xdr:twoCellAnchor editAs="oneCell">
    <xdr:from>
      <xdr:col>0</xdr:col>
      <xdr:colOff>43280</xdr:colOff>
      <xdr:row>14</xdr:row>
      <xdr:rowOff>14649</xdr:rowOff>
    </xdr:from>
    <xdr:to>
      <xdr:col>0</xdr:col>
      <xdr:colOff>789946</xdr:colOff>
      <xdr:row>14</xdr:row>
      <xdr:rowOff>651253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2809A248-4C2B-40E7-A42B-D632F65C6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80" y="5634399"/>
          <a:ext cx="746666" cy="636604"/>
        </a:xfrm>
        <a:prstGeom prst="rect">
          <a:avLst/>
        </a:prstGeom>
      </xdr:spPr>
    </xdr:pic>
    <xdr:clientData/>
  </xdr:twoCellAnchor>
  <xdr:twoCellAnchor editAs="oneCell">
    <xdr:from>
      <xdr:col>0</xdr:col>
      <xdr:colOff>35953</xdr:colOff>
      <xdr:row>15</xdr:row>
      <xdr:rowOff>39779</xdr:rowOff>
    </xdr:from>
    <xdr:to>
      <xdr:col>0</xdr:col>
      <xdr:colOff>788367</xdr:colOff>
      <xdr:row>15</xdr:row>
      <xdr:rowOff>684548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5B8E8D14-57D4-426F-946D-A34B4475C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953" y="6494798"/>
          <a:ext cx="752414" cy="644769"/>
        </a:xfrm>
        <a:prstGeom prst="rect">
          <a:avLst/>
        </a:prstGeom>
      </xdr:spPr>
    </xdr:pic>
    <xdr:clientData/>
  </xdr:twoCellAnchor>
  <xdr:twoCellAnchor editAs="oneCell">
    <xdr:from>
      <xdr:col>0</xdr:col>
      <xdr:colOff>65261</xdr:colOff>
      <xdr:row>16</xdr:row>
      <xdr:rowOff>31426</xdr:rowOff>
    </xdr:from>
    <xdr:to>
      <xdr:col>1</xdr:col>
      <xdr:colOff>153184</xdr:colOff>
      <xdr:row>16</xdr:row>
      <xdr:rowOff>409028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657E0AA6-21EA-4380-92D5-B04F1FB57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261" y="7402311"/>
          <a:ext cx="901211" cy="377602"/>
        </a:xfrm>
        <a:prstGeom prst="rect">
          <a:avLst/>
        </a:prstGeom>
      </xdr:spPr>
    </xdr:pic>
    <xdr:clientData/>
  </xdr:twoCellAnchor>
  <xdr:twoCellAnchor editAs="oneCell">
    <xdr:from>
      <xdr:col>0</xdr:col>
      <xdr:colOff>72587</xdr:colOff>
      <xdr:row>19</xdr:row>
      <xdr:rowOff>84288</xdr:rowOff>
    </xdr:from>
    <xdr:to>
      <xdr:col>1</xdr:col>
      <xdr:colOff>372993</xdr:colOff>
      <xdr:row>19</xdr:row>
      <xdr:rowOff>398799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E5305A21-0424-4ADD-BE75-DB664FF3DA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524" t="36716" r="2632" b="36500"/>
        <a:stretch/>
      </xdr:blipFill>
      <xdr:spPr>
        <a:xfrm>
          <a:off x="72587" y="8195192"/>
          <a:ext cx="1113694" cy="314511"/>
        </a:xfrm>
        <a:prstGeom prst="rect">
          <a:avLst/>
        </a:prstGeom>
      </xdr:spPr>
    </xdr:pic>
    <xdr:clientData/>
  </xdr:twoCellAnchor>
  <xdr:twoCellAnchor editAs="oneCell">
    <xdr:from>
      <xdr:col>0</xdr:col>
      <xdr:colOff>50606</xdr:colOff>
      <xdr:row>20</xdr:row>
      <xdr:rowOff>39779</xdr:rowOff>
    </xdr:from>
    <xdr:to>
      <xdr:col>1</xdr:col>
      <xdr:colOff>358338</xdr:colOff>
      <xdr:row>20</xdr:row>
      <xdr:rowOff>352022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20C1BD54-E2D1-4550-8F6F-85B06725D4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199" t="36390" r="2225" b="36989"/>
        <a:stretch/>
      </xdr:blipFill>
      <xdr:spPr>
        <a:xfrm>
          <a:off x="50606" y="9044567"/>
          <a:ext cx="1121020" cy="312243"/>
        </a:xfrm>
        <a:prstGeom prst="rect">
          <a:avLst/>
        </a:prstGeom>
      </xdr:spPr>
    </xdr:pic>
    <xdr:clientData/>
  </xdr:twoCellAnchor>
  <xdr:oneCellAnchor>
    <xdr:from>
      <xdr:col>0</xdr:col>
      <xdr:colOff>43280</xdr:colOff>
      <xdr:row>18</xdr:row>
      <xdr:rowOff>14649</xdr:rowOff>
    </xdr:from>
    <xdr:ext cx="746666" cy="636604"/>
    <xdr:pic>
      <xdr:nvPicPr>
        <xdr:cNvPr id="16" name="Obrázek 15">
          <a:extLst>
            <a:ext uri="{FF2B5EF4-FFF2-40B4-BE49-F238E27FC236}">
              <a16:creationId xmlns:a16="http://schemas.microsoft.com/office/drawing/2014/main" id="{17AD6752-F649-4281-B8AB-A2B05F7DE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280" y="5634399"/>
          <a:ext cx="746666" cy="6366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="110" zoomScaleNormal="110" zoomScaleSheetLayoutView="130" workbookViewId="0">
      <selection activeCell="J25" sqref="J25"/>
    </sheetView>
  </sheetViews>
  <sheetFormatPr defaultColWidth="9.140625" defaultRowHeight="12.75" x14ac:dyDescent="0.2"/>
  <cols>
    <col min="1" max="1" width="14.42578125" style="118" customWidth="1"/>
    <col min="2" max="2" width="34.85546875" style="118" customWidth="1"/>
    <col min="3" max="3" width="12" style="118" customWidth="1"/>
    <col min="4" max="4" width="6.42578125" style="118" customWidth="1"/>
    <col min="5" max="5" width="10.42578125" style="119" customWidth="1"/>
    <col min="6" max="6" width="11.85546875" style="120" customWidth="1"/>
    <col min="7" max="16384" width="9.140625" style="48"/>
  </cols>
  <sheetData>
    <row r="1" spans="1:12" s="49" customFormat="1" ht="20.25" customHeight="1" x14ac:dyDescent="0.2">
      <c r="A1" s="155" t="s">
        <v>85</v>
      </c>
      <c r="B1" s="156"/>
      <c r="C1" s="156"/>
      <c r="D1" s="156"/>
      <c r="E1" s="156"/>
      <c r="F1" s="157"/>
      <c r="I1" s="2"/>
    </row>
    <row r="2" spans="1:12" s="49" customFormat="1" ht="15.75" customHeight="1" thickBot="1" x14ac:dyDescent="0.3">
      <c r="A2" s="140" t="s">
        <v>8</v>
      </c>
      <c r="B2" s="171">
        <v>43738</v>
      </c>
      <c r="C2" s="172"/>
      <c r="D2" s="172"/>
      <c r="E2" s="172"/>
      <c r="F2" s="173"/>
      <c r="I2" s="99"/>
      <c r="L2" s="98"/>
    </row>
    <row r="3" spans="1:12" ht="15.75" customHeight="1" thickBot="1" x14ac:dyDescent="0.3">
      <c r="A3" s="105"/>
      <c r="B3" s="105"/>
      <c r="C3" s="105"/>
      <c r="D3" s="105"/>
      <c r="E3" s="106"/>
      <c r="F3" s="104"/>
      <c r="G3" s="50"/>
      <c r="I3" s="98"/>
    </row>
    <row r="4" spans="1:12" s="49" customFormat="1" ht="18" customHeight="1" x14ac:dyDescent="0.25">
      <c r="A4" s="141" t="s">
        <v>0</v>
      </c>
      <c r="B4" s="166" t="s">
        <v>86</v>
      </c>
      <c r="C4" s="166"/>
      <c r="D4" s="166"/>
      <c r="E4" s="166"/>
      <c r="F4" s="167"/>
      <c r="G4" s="51"/>
      <c r="I4" s="98"/>
    </row>
    <row r="5" spans="1:12" s="49" customFormat="1" ht="15.75" customHeight="1" thickBot="1" x14ac:dyDescent="0.3">
      <c r="A5" s="140" t="s">
        <v>17</v>
      </c>
      <c r="B5" s="168" t="s">
        <v>18</v>
      </c>
      <c r="C5" s="169"/>
      <c r="D5" s="169"/>
      <c r="E5" s="169"/>
      <c r="F5" s="170"/>
      <c r="G5" s="52"/>
      <c r="I5" s="98"/>
    </row>
    <row r="6" spans="1:12" ht="15.75" customHeight="1" thickBot="1" x14ac:dyDescent="0.3">
      <c r="A6" s="107"/>
      <c r="B6" s="108"/>
      <c r="C6" s="108"/>
      <c r="D6" s="108"/>
      <c r="E6" s="109"/>
      <c r="F6" s="110"/>
      <c r="I6" s="97"/>
    </row>
    <row r="7" spans="1:12" ht="15.75" customHeight="1" x14ac:dyDescent="0.2">
      <c r="A7" s="142" t="s">
        <v>9</v>
      </c>
      <c r="B7" s="143"/>
      <c r="C7" s="143"/>
      <c r="D7" s="143"/>
      <c r="E7" s="144"/>
      <c r="F7" s="145"/>
    </row>
    <row r="8" spans="1:12" ht="17.100000000000001" customHeight="1" x14ac:dyDescent="0.2">
      <c r="A8" s="146"/>
      <c r="B8" s="111"/>
      <c r="C8" s="158" t="s">
        <v>10</v>
      </c>
      <c r="D8" s="160" t="s">
        <v>11</v>
      </c>
      <c r="E8" s="162" t="s">
        <v>12</v>
      </c>
      <c r="F8" s="164" t="s">
        <v>14</v>
      </c>
    </row>
    <row r="9" spans="1:12" ht="17.100000000000001" customHeight="1" x14ac:dyDescent="0.2">
      <c r="A9" s="147" t="s">
        <v>4</v>
      </c>
      <c r="B9" s="112" t="s">
        <v>15</v>
      </c>
      <c r="C9" s="159"/>
      <c r="D9" s="161"/>
      <c r="E9" s="163"/>
      <c r="F9" s="165"/>
    </row>
    <row r="10" spans="1:12" ht="23.25" customHeight="1" x14ac:dyDescent="0.2">
      <c r="A10" s="148">
        <v>1</v>
      </c>
      <c r="B10" s="113" t="s">
        <v>87</v>
      </c>
      <c r="C10" s="114">
        <f>'2 nábytek atyp'!E23</f>
        <v>0</v>
      </c>
      <c r="D10" s="115">
        <v>0.21</v>
      </c>
      <c r="E10" s="114">
        <f>C10*D10</f>
        <v>0</v>
      </c>
      <c r="F10" s="149">
        <f t="shared" ref="F10" si="0">C10+E10</f>
        <v>0</v>
      </c>
    </row>
    <row r="11" spans="1:12" ht="23.25" customHeight="1" x14ac:dyDescent="0.2">
      <c r="A11" s="148">
        <v>2</v>
      </c>
      <c r="B11" s="116" t="s">
        <v>88</v>
      </c>
      <c r="C11" s="117">
        <f>'2 sedací nábytek'!E21</f>
        <v>0</v>
      </c>
      <c r="D11" s="115">
        <v>0.21</v>
      </c>
      <c r="E11" s="114">
        <f t="shared" ref="E11:E12" si="1">C11*D11</f>
        <v>0</v>
      </c>
      <c r="F11" s="149">
        <f t="shared" ref="F11:F12" si="2">C11+E11</f>
        <v>0</v>
      </c>
    </row>
    <row r="12" spans="1:12" ht="23.25" customHeight="1" x14ac:dyDescent="0.2">
      <c r="A12" s="148">
        <v>3</v>
      </c>
      <c r="B12" s="113" t="s">
        <v>89</v>
      </c>
      <c r="C12" s="114">
        <f>'3 nábytek atyp'!E23</f>
        <v>0</v>
      </c>
      <c r="D12" s="115">
        <v>0.21</v>
      </c>
      <c r="E12" s="114">
        <f t="shared" si="1"/>
        <v>0</v>
      </c>
      <c r="F12" s="149">
        <f t="shared" si="2"/>
        <v>0</v>
      </c>
    </row>
    <row r="13" spans="1:12" ht="23.25" customHeight="1" x14ac:dyDescent="0.2">
      <c r="A13" s="148">
        <v>4</v>
      </c>
      <c r="B13" s="113" t="s">
        <v>90</v>
      </c>
      <c r="C13" s="114">
        <f>'3 sedací nábytek'!E21</f>
        <v>0</v>
      </c>
      <c r="D13" s="115">
        <v>0.21</v>
      </c>
      <c r="E13" s="114">
        <f t="shared" ref="E13:E15" si="3">C13*D13</f>
        <v>0</v>
      </c>
      <c r="F13" s="149">
        <f t="shared" ref="F13:F15" si="4">C13+E13</f>
        <v>0</v>
      </c>
    </row>
    <row r="14" spans="1:12" ht="23.25" customHeight="1" x14ac:dyDescent="0.2">
      <c r="A14" s="148">
        <v>5</v>
      </c>
      <c r="B14" s="113" t="s">
        <v>91</v>
      </c>
      <c r="C14" s="114">
        <f>'4 nábytek atyp'!E24</f>
        <v>0</v>
      </c>
      <c r="D14" s="115">
        <v>0.21</v>
      </c>
      <c r="E14" s="114">
        <f t="shared" si="3"/>
        <v>0</v>
      </c>
      <c r="F14" s="149">
        <f t="shared" si="4"/>
        <v>0</v>
      </c>
    </row>
    <row r="15" spans="1:12" ht="23.25" customHeight="1" x14ac:dyDescent="0.2">
      <c r="A15" s="148">
        <v>6</v>
      </c>
      <c r="B15" s="113" t="s">
        <v>92</v>
      </c>
      <c r="C15" s="114">
        <f>'4 sedací nábytek'!E13</f>
        <v>0</v>
      </c>
      <c r="D15" s="115">
        <v>0.21</v>
      </c>
      <c r="E15" s="114">
        <f t="shared" si="3"/>
        <v>0</v>
      </c>
      <c r="F15" s="149">
        <f t="shared" si="4"/>
        <v>0</v>
      </c>
    </row>
    <row r="16" spans="1:12" ht="15.75" customHeight="1" thickBot="1" x14ac:dyDescent="0.25">
      <c r="A16" s="150"/>
      <c r="B16" s="151" t="s">
        <v>13</v>
      </c>
      <c r="C16" s="152">
        <f>SUM(C10:C15)</f>
        <v>0</v>
      </c>
      <c r="D16" s="153"/>
      <c r="E16" s="152">
        <f>SUM(E10:E15)</f>
        <v>0</v>
      </c>
      <c r="F16" s="154">
        <f>SUM(F10:F15)</f>
        <v>0</v>
      </c>
    </row>
  </sheetData>
  <mergeCells count="8">
    <mergeCell ref="A1:F1"/>
    <mergeCell ref="C8:C9"/>
    <mergeCell ref="D8:D9"/>
    <mergeCell ref="E8:E9"/>
    <mergeCell ref="F8:F9"/>
    <mergeCell ref="B4:F4"/>
    <mergeCell ref="B5:F5"/>
    <mergeCell ref="B2:F2"/>
  </mergeCells>
  <phoneticPr fontId="11" type="noConversion"/>
  <pageMargins left="0.74803149606299213" right="0.5625" top="1.1811023622047245" bottom="0.78740157480314965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="130" zoomScaleNormal="130" zoomScaleSheetLayoutView="115" workbookViewId="0">
      <selection activeCell="B18" sqref="B18"/>
    </sheetView>
  </sheetViews>
  <sheetFormatPr defaultColWidth="9.140625" defaultRowHeight="12.75" x14ac:dyDescent="0.2"/>
  <cols>
    <col min="1" max="1" width="12.140625" style="55" customWidth="1"/>
    <col min="2" max="2" width="55.140625" style="55" customWidth="1"/>
    <col min="3" max="3" width="5.7109375" style="55" customWidth="1"/>
    <col min="4" max="4" width="10" style="96" customWidth="1"/>
    <col min="5" max="5" width="10" style="95" customWidth="1"/>
    <col min="6" max="8" width="9.140625" style="2"/>
    <col min="9" max="16384" width="9.140625" style="55"/>
  </cols>
  <sheetData>
    <row r="1" spans="1:8" s="57" customFormat="1" ht="17.100000000000001" customHeight="1" x14ac:dyDescent="0.25">
      <c r="A1" s="174" t="str">
        <f>REKAPITULACE!A1</f>
        <v>VÝKAZ VÝMĚR - 3 VZDĚLÁVACÍ MÍSTNOSTI MFC UJEP</v>
      </c>
      <c r="B1" s="175"/>
      <c r="C1" s="175"/>
      <c r="D1" s="175"/>
      <c r="E1" s="175"/>
      <c r="F1" s="3"/>
      <c r="G1" s="3"/>
      <c r="H1" s="3"/>
    </row>
    <row r="2" spans="1:8" s="57" customFormat="1" ht="15.75" customHeight="1" x14ac:dyDescent="0.2">
      <c r="A2" s="137" t="s">
        <v>8</v>
      </c>
      <c r="B2" s="178">
        <f>REKAPITULACE!B2</f>
        <v>43738</v>
      </c>
      <c r="C2" s="179"/>
      <c r="D2" s="179"/>
      <c r="E2" s="180"/>
      <c r="F2" s="3"/>
      <c r="G2" s="3"/>
      <c r="H2" s="3"/>
    </row>
    <row r="3" spans="1:8" ht="15.75" customHeight="1" x14ac:dyDescent="0.2">
      <c r="A3" s="58"/>
      <c r="B3" s="58"/>
      <c r="C3" s="59"/>
      <c r="D3" s="56"/>
      <c r="E3" s="54"/>
    </row>
    <row r="4" spans="1:8" s="57" customFormat="1" ht="15.75" customHeight="1" x14ac:dyDescent="0.25">
      <c r="A4" s="136" t="s">
        <v>0</v>
      </c>
      <c r="B4" s="176" t="str">
        <f>REKAPITULACE!B4</f>
        <v>UJEP Ústí n. Labem</v>
      </c>
      <c r="C4" s="176"/>
      <c r="D4" s="176"/>
      <c r="E4" s="176"/>
      <c r="F4" s="3"/>
      <c r="G4" s="3"/>
      <c r="H4" s="3"/>
    </row>
    <row r="5" spans="1:8" s="57" customFormat="1" ht="15.75" customHeight="1" x14ac:dyDescent="0.2">
      <c r="A5" s="137" t="s">
        <v>17</v>
      </c>
      <c r="B5" s="175" t="str">
        <f>REKAPITULACE!B5</f>
        <v>Pasteurova 354/1, 400 96 Ústí nad Labem</v>
      </c>
      <c r="C5" s="177"/>
      <c r="D5" s="177"/>
      <c r="E5" s="177"/>
      <c r="F5" s="3"/>
      <c r="G5" s="3"/>
      <c r="H5" s="3"/>
    </row>
    <row r="6" spans="1:8" ht="15.75" customHeight="1" x14ac:dyDescent="0.2">
      <c r="A6" s="60"/>
      <c r="B6" s="61"/>
      <c r="C6" s="61"/>
      <c r="D6" s="62"/>
      <c r="E6" s="62"/>
    </row>
    <row r="7" spans="1:8" s="68" customFormat="1" ht="17.100000000000001" customHeight="1" x14ac:dyDescent="0.25">
      <c r="A7" s="63" t="s">
        <v>1</v>
      </c>
      <c r="B7" s="64"/>
      <c r="C7" s="65"/>
      <c r="D7" s="66"/>
      <c r="E7" s="67"/>
      <c r="F7" s="2"/>
      <c r="G7" s="2"/>
      <c r="H7" s="2"/>
    </row>
    <row r="8" spans="1:8" s="68" customFormat="1" ht="17.100000000000001" customHeight="1" x14ac:dyDescent="0.2">
      <c r="A8" s="69"/>
      <c r="B8" s="70"/>
      <c r="C8" s="71"/>
      <c r="D8" s="72" t="s">
        <v>2</v>
      </c>
      <c r="E8" s="73" t="s">
        <v>3</v>
      </c>
      <c r="F8" s="2"/>
      <c r="G8" s="2"/>
      <c r="H8" s="2"/>
    </row>
    <row r="9" spans="1:8" s="68" customFormat="1" ht="17.100000000000001" customHeight="1" x14ac:dyDescent="0.2">
      <c r="A9" s="75" t="s">
        <v>4</v>
      </c>
      <c r="B9" s="76" t="str">
        <f>REKAPITULACE!B10</f>
        <v>č. dv. 2.09, atypový nábytek a příslušenství</v>
      </c>
      <c r="C9" s="77" t="s">
        <v>5</v>
      </c>
      <c r="D9" s="78" t="s">
        <v>6</v>
      </c>
      <c r="E9" s="79" t="s">
        <v>6</v>
      </c>
      <c r="F9" s="2"/>
      <c r="G9" s="2"/>
      <c r="H9" s="2"/>
    </row>
    <row r="10" spans="1:8" s="68" customFormat="1" ht="28.5" customHeight="1" x14ac:dyDescent="0.2">
      <c r="A10" s="39" t="s">
        <v>19</v>
      </c>
      <c r="B10" s="38" t="s">
        <v>21</v>
      </c>
      <c r="C10" s="123">
        <v>2</v>
      </c>
      <c r="D10" s="124">
        <v>0</v>
      </c>
      <c r="E10" s="125">
        <f t="shared" ref="E10" si="0">C10*D10</f>
        <v>0</v>
      </c>
      <c r="F10" s="2"/>
      <c r="G10" s="2"/>
      <c r="H10" s="2"/>
    </row>
    <row r="11" spans="1:8" s="68" customFormat="1" ht="67.5" customHeight="1" x14ac:dyDescent="0.2">
      <c r="A11" s="39" t="s">
        <v>20</v>
      </c>
      <c r="B11" s="40" t="s">
        <v>102</v>
      </c>
      <c r="C11" s="126">
        <v>1</v>
      </c>
      <c r="D11" s="124">
        <v>0</v>
      </c>
      <c r="E11" s="125">
        <f t="shared" ref="E11:E13" si="1">C11*D11</f>
        <v>0</v>
      </c>
      <c r="F11" s="2"/>
      <c r="G11" s="2"/>
      <c r="H11" s="2"/>
    </row>
    <row r="12" spans="1:8" s="68" customFormat="1" ht="43.5" customHeight="1" x14ac:dyDescent="0.2">
      <c r="A12" s="39" t="s">
        <v>22</v>
      </c>
      <c r="B12" s="40" t="s">
        <v>25</v>
      </c>
      <c r="C12" s="126">
        <v>1</v>
      </c>
      <c r="D12" s="124">
        <v>0</v>
      </c>
      <c r="E12" s="125">
        <f t="shared" si="1"/>
        <v>0</v>
      </c>
      <c r="F12" s="2"/>
      <c r="G12" s="2"/>
      <c r="H12" s="2"/>
    </row>
    <row r="13" spans="1:8" s="68" customFormat="1" ht="43.5" customHeight="1" x14ac:dyDescent="0.2">
      <c r="A13" s="39" t="s">
        <v>61</v>
      </c>
      <c r="B13" s="40" t="s">
        <v>63</v>
      </c>
      <c r="C13" s="126">
        <v>1</v>
      </c>
      <c r="D13" s="124">
        <v>0</v>
      </c>
      <c r="E13" s="125">
        <f t="shared" si="1"/>
        <v>0</v>
      </c>
      <c r="F13" s="2"/>
      <c r="G13" s="2"/>
      <c r="H13" s="2"/>
    </row>
    <row r="14" spans="1:8" s="68" customFormat="1" ht="61.5" customHeight="1" x14ac:dyDescent="0.2">
      <c r="A14" s="100" t="s">
        <v>62</v>
      </c>
      <c r="B14" s="40" t="s">
        <v>23</v>
      </c>
      <c r="C14" s="126">
        <v>2</v>
      </c>
      <c r="D14" s="124">
        <v>0</v>
      </c>
      <c r="E14" s="125">
        <f t="shared" ref="E14:E20" si="2">C14*D14</f>
        <v>0</v>
      </c>
      <c r="F14" s="2"/>
      <c r="G14" s="2"/>
      <c r="H14" s="2"/>
    </row>
    <row r="15" spans="1:8" s="68" customFormat="1" ht="28.5" customHeight="1" x14ac:dyDescent="0.2">
      <c r="A15" s="39" t="s">
        <v>24</v>
      </c>
      <c r="B15" s="40" t="s">
        <v>26</v>
      </c>
      <c r="C15" s="126">
        <v>2</v>
      </c>
      <c r="D15" s="124">
        <v>0</v>
      </c>
      <c r="E15" s="125">
        <f t="shared" si="2"/>
        <v>0</v>
      </c>
      <c r="F15" s="2"/>
      <c r="G15" s="2"/>
      <c r="H15" s="2"/>
    </row>
    <row r="16" spans="1:8" s="68" customFormat="1" ht="66" customHeight="1" x14ac:dyDescent="0.2">
      <c r="A16" s="39" t="s">
        <v>27</v>
      </c>
      <c r="B16" s="40" t="s">
        <v>103</v>
      </c>
      <c r="C16" s="126">
        <v>1</v>
      </c>
      <c r="D16" s="127">
        <v>0</v>
      </c>
      <c r="E16" s="125">
        <f t="shared" si="2"/>
        <v>0</v>
      </c>
      <c r="F16" s="2"/>
      <c r="G16" s="2"/>
      <c r="H16" s="2"/>
    </row>
    <row r="17" spans="1:8" s="68" customFormat="1" ht="72" customHeight="1" x14ac:dyDescent="0.2">
      <c r="A17" s="39" t="s">
        <v>28</v>
      </c>
      <c r="B17" s="40" t="s">
        <v>104</v>
      </c>
      <c r="C17" s="126">
        <v>3</v>
      </c>
      <c r="D17" s="124">
        <v>0</v>
      </c>
      <c r="E17" s="125">
        <f t="shared" si="2"/>
        <v>0</v>
      </c>
      <c r="F17" s="2"/>
      <c r="G17" s="2"/>
      <c r="H17" s="2"/>
    </row>
    <row r="18" spans="1:8" s="68" customFormat="1" ht="58.5" customHeight="1" x14ac:dyDescent="0.2">
      <c r="A18" s="39" t="s">
        <v>29</v>
      </c>
      <c r="B18" s="40" t="s">
        <v>30</v>
      </c>
      <c r="C18" s="126">
        <v>2</v>
      </c>
      <c r="D18" s="124">
        <v>0</v>
      </c>
      <c r="E18" s="125">
        <f t="shared" si="2"/>
        <v>0</v>
      </c>
      <c r="F18" s="2"/>
      <c r="G18" s="2"/>
      <c r="H18" s="2"/>
    </row>
    <row r="19" spans="1:8" s="68" customFormat="1" ht="70.5" customHeight="1" x14ac:dyDescent="0.2">
      <c r="A19" s="39" t="s">
        <v>31</v>
      </c>
      <c r="B19" s="40" t="s">
        <v>33</v>
      </c>
      <c r="C19" s="126">
        <v>1</v>
      </c>
      <c r="D19" s="124">
        <v>0</v>
      </c>
      <c r="E19" s="125">
        <f t="shared" si="2"/>
        <v>0</v>
      </c>
      <c r="F19" s="2"/>
      <c r="G19" s="2"/>
      <c r="H19" s="2"/>
    </row>
    <row r="20" spans="1:8" s="68" customFormat="1" ht="67.5" customHeight="1" x14ac:dyDescent="0.2">
      <c r="A20" s="39" t="s">
        <v>32</v>
      </c>
      <c r="B20" s="40" t="s">
        <v>34</v>
      </c>
      <c r="C20" s="126">
        <v>1</v>
      </c>
      <c r="D20" s="124">
        <v>0</v>
      </c>
      <c r="E20" s="125">
        <f t="shared" si="2"/>
        <v>0</v>
      </c>
      <c r="F20" s="2"/>
      <c r="G20" s="2"/>
      <c r="H20" s="2"/>
    </row>
    <row r="21" spans="1:8" s="68" customFormat="1" ht="17.100000000000001" customHeight="1" x14ac:dyDescent="0.2">
      <c r="A21" s="81"/>
      <c r="B21" s="82" t="s">
        <v>3</v>
      </c>
      <c r="C21" s="82"/>
      <c r="D21" s="83"/>
      <c r="E21" s="84">
        <f>SUM(E10:E20)</f>
        <v>0</v>
      </c>
      <c r="F21" s="2"/>
      <c r="G21" s="2"/>
      <c r="H21" s="2"/>
    </row>
    <row r="22" spans="1:8" s="68" customFormat="1" ht="17.100000000000001" customHeight="1" x14ac:dyDescent="0.2">
      <c r="A22" s="85"/>
      <c r="B22" s="86" t="s">
        <v>16</v>
      </c>
      <c r="C22" s="87">
        <v>0</v>
      </c>
      <c r="D22" s="88"/>
      <c r="E22" s="89">
        <f>E21*C22</f>
        <v>0</v>
      </c>
      <c r="F22" s="2"/>
      <c r="G22" s="2"/>
      <c r="H22" s="2"/>
    </row>
    <row r="23" spans="1:8" s="68" customFormat="1" ht="17.100000000000001" customHeight="1" x14ac:dyDescent="0.2">
      <c r="A23" s="90"/>
      <c r="B23" s="91" t="s">
        <v>7</v>
      </c>
      <c r="C23" s="91"/>
      <c r="D23" s="92"/>
      <c r="E23" s="93">
        <f>SUM(E21:E22)</f>
        <v>0</v>
      </c>
      <c r="F23" s="2"/>
      <c r="G23" s="2"/>
      <c r="H23" s="2"/>
    </row>
    <row r="24" spans="1:8" s="68" customFormat="1" ht="17.100000000000001" customHeight="1" x14ac:dyDescent="0.2">
      <c r="B24" s="53"/>
      <c r="C24" s="53"/>
      <c r="D24" s="80"/>
      <c r="E24" s="74"/>
      <c r="F24" s="2"/>
      <c r="G24" s="2"/>
      <c r="H24" s="2"/>
    </row>
    <row r="25" spans="1:8" s="68" customFormat="1" x14ac:dyDescent="0.2">
      <c r="A25" s="94"/>
      <c r="B25" s="55"/>
      <c r="C25" s="55"/>
      <c r="D25" s="95"/>
      <c r="E25" s="95"/>
      <c r="F25" s="2"/>
      <c r="G25" s="2"/>
      <c r="H25" s="2"/>
    </row>
    <row r="26" spans="1:8" s="68" customFormat="1" x14ac:dyDescent="0.2">
      <c r="A26" s="55"/>
      <c r="B26" s="55"/>
      <c r="C26" s="55"/>
      <c r="D26" s="95"/>
      <c r="E26" s="95"/>
      <c r="F26" s="2"/>
      <c r="G26" s="2"/>
      <c r="H26" s="2"/>
    </row>
    <row r="27" spans="1:8" s="68" customFormat="1" x14ac:dyDescent="0.2">
      <c r="A27" s="55"/>
      <c r="B27" s="55"/>
      <c r="C27" s="55"/>
      <c r="D27" s="95"/>
      <c r="E27" s="95"/>
      <c r="F27" s="2"/>
      <c r="G27" s="2"/>
      <c r="H27" s="2"/>
    </row>
    <row r="28" spans="1:8" s="68" customFormat="1" x14ac:dyDescent="0.2">
      <c r="A28" s="55"/>
      <c r="B28" s="55"/>
      <c r="C28" s="55"/>
      <c r="D28" s="95"/>
      <c r="E28" s="36"/>
      <c r="F28" s="2"/>
      <c r="G28" s="2"/>
      <c r="H28" s="2"/>
    </row>
    <row r="29" spans="1:8" s="68" customFormat="1" x14ac:dyDescent="0.2">
      <c r="A29" s="55"/>
      <c r="B29" s="55"/>
      <c r="C29" s="55"/>
      <c r="D29" s="95"/>
      <c r="E29" s="36"/>
      <c r="F29" s="2"/>
      <c r="G29" s="2"/>
      <c r="H29" s="2"/>
    </row>
    <row r="30" spans="1:8" s="68" customFormat="1" x14ac:dyDescent="0.2">
      <c r="A30" s="55"/>
      <c r="B30" s="55"/>
      <c r="C30" s="55"/>
      <c r="D30" s="95"/>
      <c r="E30" s="95"/>
      <c r="F30" s="2"/>
      <c r="G30" s="2"/>
      <c r="H30" s="2"/>
    </row>
    <row r="31" spans="1:8" s="68" customFormat="1" x14ac:dyDescent="0.2">
      <c r="A31" s="55"/>
      <c r="B31" s="55"/>
      <c r="C31" s="55"/>
      <c r="D31" s="95"/>
      <c r="E31" s="95"/>
      <c r="F31" s="2"/>
      <c r="G31" s="2"/>
      <c r="H31" s="2"/>
    </row>
    <row r="32" spans="1:8" s="68" customFormat="1" x14ac:dyDescent="0.2">
      <c r="A32" s="55"/>
      <c r="B32" s="55"/>
      <c r="C32" s="55"/>
      <c r="D32" s="95"/>
      <c r="E32" s="95"/>
      <c r="F32" s="2"/>
      <c r="G32" s="2"/>
      <c r="H32" s="2"/>
    </row>
    <row r="33" spans="1:8" s="68" customFormat="1" x14ac:dyDescent="0.2">
      <c r="A33" s="55"/>
      <c r="B33" s="55"/>
      <c r="C33" s="55"/>
      <c r="D33" s="95"/>
      <c r="E33" s="95"/>
      <c r="F33" s="2"/>
      <c r="G33" s="2"/>
      <c r="H33" s="2"/>
    </row>
    <row r="34" spans="1:8" s="68" customFormat="1" x14ac:dyDescent="0.2">
      <c r="A34" s="55"/>
      <c r="B34" s="55"/>
      <c r="C34" s="55"/>
      <c r="D34" s="95"/>
      <c r="E34" s="95"/>
      <c r="F34" s="2"/>
      <c r="G34" s="2"/>
      <c r="H34" s="2"/>
    </row>
  </sheetData>
  <mergeCells count="4">
    <mergeCell ref="A1:E1"/>
    <mergeCell ref="B4:E4"/>
    <mergeCell ref="B5:E5"/>
    <mergeCell ref="B2:E2"/>
  </mergeCells>
  <phoneticPr fontId="11" type="noConversion"/>
  <printOptions horizontalCentered="1"/>
  <pageMargins left="0.74803149606299213" right="0.35433070866141736" top="1.1811023622047245" bottom="0.59055118110236227" header="0.31496062992125984" footer="0.31496062992125984"/>
  <pageSetup paperSize="9" scale="84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="115" zoomScaleNormal="115" zoomScaleSheetLayoutView="115" workbookViewId="0">
      <selection activeCell="B17" sqref="B17"/>
    </sheetView>
  </sheetViews>
  <sheetFormatPr defaultColWidth="9.140625" defaultRowHeight="12.75" x14ac:dyDescent="0.2"/>
  <cols>
    <col min="1" max="1" width="12.140625" style="2" customWidth="1"/>
    <col min="2" max="2" width="55.140625" style="2" customWidth="1"/>
    <col min="3" max="3" width="5.7109375" style="2" customWidth="1"/>
    <col min="4" max="4" width="10" style="37" customWidth="1"/>
    <col min="5" max="5" width="10" style="36" customWidth="1"/>
    <col min="6" max="16384" width="9.140625" style="2"/>
  </cols>
  <sheetData>
    <row r="1" spans="1:10" s="3" customFormat="1" ht="17.100000000000001" customHeight="1" x14ac:dyDescent="0.25">
      <c r="A1" s="181" t="str">
        <f>REKAPITULACE!A1</f>
        <v>VÝKAZ VÝMĚR - 3 VZDĚLÁVACÍ MÍSTNOSTI MFC UJEP</v>
      </c>
      <c r="B1" s="182"/>
      <c r="C1" s="182"/>
      <c r="D1" s="182"/>
      <c r="E1" s="182"/>
    </row>
    <row r="2" spans="1:10" s="3" customFormat="1" ht="15.75" customHeight="1" x14ac:dyDescent="0.2">
      <c r="A2" s="138" t="s">
        <v>8</v>
      </c>
      <c r="B2" s="184">
        <f>REKAPITULACE!B2</f>
        <v>43738</v>
      </c>
      <c r="C2" s="185"/>
      <c r="D2" s="185"/>
      <c r="E2" s="186"/>
    </row>
    <row r="3" spans="1:10" ht="15.75" customHeight="1" x14ac:dyDescent="0.2">
      <c r="A3" s="4"/>
      <c r="B3" s="4"/>
      <c r="C3" s="1"/>
      <c r="D3" s="27"/>
      <c r="E3" s="26"/>
    </row>
    <row r="4" spans="1:10" s="3" customFormat="1" ht="15.75" customHeight="1" x14ac:dyDescent="0.25">
      <c r="A4" s="139" t="s">
        <v>0</v>
      </c>
      <c r="B4" s="183" t="str">
        <f>REKAPITULACE!B4</f>
        <v>UJEP Ústí n. Labem</v>
      </c>
      <c r="C4" s="183"/>
      <c r="D4" s="183"/>
      <c r="E4" s="183"/>
    </row>
    <row r="5" spans="1:10" s="3" customFormat="1" ht="15.75" customHeight="1" x14ac:dyDescent="0.2">
      <c r="A5" s="138" t="s">
        <v>17</v>
      </c>
      <c r="B5" s="182" t="str">
        <f>REKAPITULACE!B5</f>
        <v>Pasteurova 354/1, 400 96 Ústí nad Labem</v>
      </c>
      <c r="C5" s="182"/>
      <c r="D5" s="182"/>
      <c r="E5" s="182"/>
    </row>
    <row r="6" spans="1:10" ht="15.75" customHeight="1" x14ac:dyDescent="0.2">
      <c r="A6" s="19"/>
      <c r="B6" s="20"/>
      <c r="C6" s="20"/>
      <c r="D6" s="28"/>
      <c r="E6" s="28"/>
    </row>
    <row r="7" spans="1:10" s="41" customFormat="1" ht="17.100000000000001" customHeight="1" x14ac:dyDescent="0.25">
      <c r="A7" s="21" t="s">
        <v>1</v>
      </c>
      <c r="B7" s="5"/>
      <c r="C7" s="6"/>
      <c r="D7" s="29"/>
      <c r="E7" s="7"/>
    </row>
    <row r="8" spans="1:10" s="41" customFormat="1" ht="17.100000000000001" customHeight="1" x14ac:dyDescent="0.2">
      <c r="A8" s="8"/>
      <c r="B8" s="17"/>
      <c r="C8" s="9"/>
      <c r="D8" s="10" t="s">
        <v>2</v>
      </c>
      <c r="E8" s="11" t="s">
        <v>3</v>
      </c>
    </row>
    <row r="9" spans="1:10" s="41" customFormat="1" ht="17.100000000000001" customHeight="1" x14ac:dyDescent="0.2">
      <c r="A9" s="12" t="s">
        <v>4</v>
      </c>
      <c r="B9" s="18" t="str">
        <f>REKAPITULACE!B11</f>
        <v>č. dv. 2.09, sedací nábytek</v>
      </c>
      <c r="C9" s="13" t="s">
        <v>5</v>
      </c>
      <c r="D9" s="22" t="s">
        <v>6</v>
      </c>
      <c r="E9" s="14" t="s">
        <v>6</v>
      </c>
    </row>
    <row r="10" spans="1:10" s="41" customFormat="1" ht="100.5" customHeight="1" x14ac:dyDescent="0.2">
      <c r="A10" s="101" t="s">
        <v>64</v>
      </c>
      <c r="B10" s="38" t="s">
        <v>94</v>
      </c>
      <c r="C10" s="128">
        <v>8</v>
      </c>
      <c r="D10" s="129">
        <v>0</v>
      </c>
      <c r="E10" s="130">
        <f t="shared" ref="E10:E18" si="0">C10*D10</f>
        <v>0</v>
      </c>
      <c r="J10"/>
    </row>
    <row r="11" spans="1:10" s="41" customFormat="1" ht="100.5" customHeight="1" x14ac:dyDescent="0.2">
      <c r="A11" s="100" t="s">
        <v>65</v>
      </c>
      <c r="B11" s="40" t="s">
        <v>93</v>
      </c>
      <c r="C11" s="131">
        <v>2</v>
      </c>
      <c r="D11" s="124">
        <v>0</v>
      </c>
      <c r="E11" s="132">
        <f t="shared" si="0"/>
        <v>0</v>
      </c>
    </row>
    <row r="12" spans="1:10" s="41" customFormat="1" ht="100.5" customHeight="1" x14ac:dyDescent="0.2">
      <c r="A12" s="100" t="s">
        <v>66</v>
      </c>
      <c r="B12" s="40" t="s">
        <v>101</v>
      </c>
      <c r="C12" s="131">
        <v>2</v>
      </c>
      <c r="D12" s="124">
        <v>0</v>
      </c>
      <c r="E12" s="132">
        <f t="shared" si="0"/>
        <v>0</v>
      </c>
    </row>
    <row r="13" spans="1:10" s="41" customFormat="1" ht="100.5" customHeight="1" x14ac:dyDescent="0.2">
      <c r="A13" s="100" t="s">
        <v>67</v>
      </c>
      <c r="B13" s="40" t="s">
        <v>99</v>
      </c>
      <c r="C13" s="131">
        <v>2</v>
      </c>
      <c r="D13" s="124">
        <v>0</v>
      </c>
      <c r="E13" s="132">
        <f t="shared" si="0"/>
        <v>0</v>
      </c>
    </row>
    <row r="14" spans="1:10" s="41" customFormat="1" ht="100.5" customHeight="1" x14ac:dyDescent="0.2">
      <c r="A14" s="100" t="s">
        <v>68</v>
      </c>
      <c r="B14" s="40" t="s">
        <v>95</v>
      </c>
      <c r="C14" s="131">
        <v>2</v>
      </c>
      <c r="D14" s="124">
        <v>0</v>
      </c>
      <c r="E14" s="132">
        <f t="shared" si="0"/>
        <v>0</v>
      </c>
      <c r="F14"/>
    </row>
    <row r="15" spans="1:10" s="41" customFormat="1" ht="100.5" customHeight="1" x14ac:dyDescent="0.2">
      <c r="A15" s="100" t="s">
        <v>69</v>
      </c>
      <c r="B15" s="40" t="s">
        <v>96</v>
      </c>
      <c r="C15" s="131">
        <v>2</v>
      </c>
      <c r="D15" s="124">
        <v>0</v>
      </c>
      <c r="E15" s="132">
        <f t="shared" si="0"/>
        <v>0</v>
      </c>
    </row>
    <row r="16" spans="1:10" s="41" customFormat="1" ht="100.5" customHeight="1" x14ac:dyDescent="0.2">
      <c r="A16" s="100" t="s">
        <v>70</v>
      </c>
      <c r="B16" s="40" t="s">
        <v>97</v>
      </c>
      <c r="C16" s="131">
        <v>2</v>
      </c>
      <c r="D16" s="124">
        <v>0</v>
      </c>
      <c r="E16" s="132">
        <f t="shared" si="0"/>
        <v>0</v>
      </c>
    </row>
    <row r="17" spans="1:5" s="41" customFormat="1" ht="100.5" customHeight="1" x14ac:dyDescent="0.2">
      <c r="A17" s="100" t="s">
        <v>71</v>
      </c>
      <c r="B17" s="40" t="s">
        <v>98</v>
      </c>
      <c r="C17" s="131">
        <v>2</v>
      </c>
      <c r="D17" s="124">
        <v>0</v>
      </c>
      <c r="E17" s="132">
        <f t="shared" si="0"/>
        <v>0</v>
      </c>
    </row>
    <row r="18" spans="1:5" s="41" customFormat="1" ht="100.5" customHeight="1" x14ac:dyDescent="0.2">
      <c r="A18" s="102" t="s">
        <v>72</v>
      </c>
      <c r="B18" s="103" t="s">
        <v>100</v>
      </c>
      <c r="C18" s="133">
        <v>2</v>
      </c>
      <c r="D18" s="134">
        <v>0</v>
      </c>
      <c r="E18" s="135">
        <f t="shared" si="0"/>
        <v>0</v>
      </c>
    </row>
    <row r="19" spans="1:5" s="41" customFormat="1" ht="17.100000000000001" customHeight="1" x14ac:dyDescent="0.2">
      <c r="A19" s="42"/>
      <c r="B19" s="15" t="s">
        <v>3</v>
      </c>
      <c r="C19" s="15"/>
      <c r="D19" s="30"/>
      <c r="E19" s="31">
        <f>SUM(E10:E18)</f>
        <v>0</v>
      </c>
    </row>
    <row r="20" spans="1:5" s="41" customFormat="1" ht="17.100000000000001" customHeight="1" x14ac:dyDescent="0.2">
      <c r="A20" s="43"/>
      <c r="B20" s="24" t="s">
        <v>82</v>
      </c>
      <c r="C20" s="25">
        <v>0</v>
      </c>
      <c r="D20" s="32"/>
      <c r="E20" s="33">
        <f>E19*C20</f>
        <v>0</v>
      </c>
    </row>
    <row r="21" spans="1:5" s="41" customFormat="1" ht="17.100000000000001" customHeight="1" x14ac:dyDescent="0.2">
      <c r="A21" s="44"/>
      <c r="B21" s="16" t="s">
        <v>7</v>
      </c>
      <c r="C21" s="16"/>
      <c r="D21" s="34"/>
      <c r="E21" s="35">
        <f>SUM(E19:E20)</f>
        <v>0</v>
      </c>
    </row>
  </sheetData>
  <mergeCells count="4">
    <mergeCell ref="A1:E1"/>
    <mergeCell ref="B4:E4"/>
    <mergeCell ref="B5:E5"/>
    <mergeCell ref="B2:E2"/>
  </mergeCells>
  <printOptions horizontalCentered="1"/>
  <pageMargins left="0.74803149606299213" right="0.35433070866141736" top="0.39370078740157483" bottom="0.39370078740157483" header="0.31496062992125984" footer="0.31496062992125984"/>
  <pageSetup paperSize="9" scale="71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opLeftCell="A16" zoomScale="130" zoomScaleNormal="130" zoomScaleSheetLayoutView="115" workbookViewId="0">
      <selection activeCell="B18" sqref="B18"/>
    </sheetView>
  </sheetViews>
  <sheetFormatPr defaultColWidth="9.140625" defaultRowHeight="12.75" x14ac:dyDescent="0.2"/>
  <cols>
    <col min="1" max="1" width="12.140625" style="2" customWidth="1"/>
    <col min="2" max="2" width="55.140625" style="2" customWidth="1"/>
    <col min="3" max="3" width="5.7109375" style="2" customWidth="1"/>
    <col min="4" max="4" width="10" style="37" customWidth="1"/>
    <col min="5" max="5" width="10" style="36" customWidth="1"/>
    <col min="6" max="16384" width="9.140625" style="2"/>
  </cols>
  <sheetData>
    <row r="1" spans="1:13" s="3" customFormat="1" ht="17.100000000000001" customHeight="1" x14ac:dyDescent="0.25">
      <c r="A1" s="181" t="str">
        <f>REKAPITULACE!A1</f>
        <v>VÝKAZ VÝMĚR - 3 VZDĚLÁVACÍ MÍSTNOSTI MFC UJEP</v>
      </c>
      <c r="B1" s="182"/>
      <c r="C1" s="182"/>
      <c r="D1" s="182"/>
      <c r="E1" s="182"/>
    </row>
    <row r="2" spans="1:13" s="3" customFormat="1" ht="15.75" customHeight="1" x14ac:dyDescent="0.2">
      <c r="A2" s="138" t="s">
        <v>8</v>
      </c>
      <c r="B2" s="184">
        <f>REKAPITULACE!B2</f>
        <v>43738</v>
      </c>
      <c r="C2" s="185"/>
      <c r="D2" s="185"/>
      <c r="E2" s="186"/>
    </row>
    <row r="3" spans="1:13" ht="15.75" customHeight="1" x14ac:dyDescent="0.2">
      <c r="A3" s="4"/>
      <c r="B3" s="4"/>
      <c r="C3" s="1"/>
      <c r="D3" s="27"/>
      <c r="E3" s="26"/>
    </row>
    <row r="4" spans="1:13" s="3" customFormat="1" ht="15.75" customHeight="1" x14ac:dyDescent="0.25">
      <c r="A4" s="139" t="s">
        <v>0</v>
      </c>
      <c r="B4" s="183" t="str">
        <f>REKAPITULACE!B4</f>
        <v>UJEP Ústí n. Labem</v>
      </c>
      <c r="C4" s="183"/>
      <c r="D4" s="183"/>
      <c r="E4" s="183"/>
    </row>
    <row r="5" spans="1:13" s="3" customFormat="1" ht="15.75" customHeight="1" x14ac:dyDescent="0.2">
      <c r="A5" s="138" t="s">
        <v>17</v>
      </c>
      <c r="B5" s="182" t="str">
        <f>REKAPITULACE!B5</f>
        <v>Pasteurova 354/1, 400 96 Ústí nad Labem</v>
      </c>
      <c r="C5" s="187"/>
      <c r="D5" s="187"/>
      <c r="E5" s="187"/>
    </row>
    <row r="6" spans="1:13" ht="15.75" customHeight="1" x14ac:dyDescent="0.2">
      <c r="A6" s="19"/>
      <c r="B6" s="20"/>
      <c r="C6" s="20"/>
      <c r="D6" s="28"/>
      <c r="E6" s="28"/>
    </row>
    <row r="7" spans="1:13" s="41" customFormat="1" ht="17.100000000000001" customHeight="1" x14ac:dyDescent="0.25">
      <c r="A7" s="21" t="s">
        <v>1</v>
      </c>
      <c r="B7" s="5"/>
      <c r="C7" s="6"/>
      <c r="D7" s="29"/>
      <c r="E7" s="7"/>
      <c r="F7" s="2"/>
    </row>
    <row r="8" spans="1:13" s="41" customFormat="1" ht="17.100000000000001" customHeight="1" x14ac:dyDescent="0.2">
      <c r="A8" s="8"/>
      <c r="B8" s="17"/>
      <c r="C8" s="9"/>
      <c r="D8" s="10" t="s">
        <v>2</v>
      </c>
      <c r="E8" s="11" t="s">
        <v>3</v>
      </c>
      <c r="F8" s="2"/>
    </row>
    <row r="9" spans="1:13" s="41" customFormat="1" ht="17.100000000000001" customHeight="1" x14ac:dyDescent="0.2">
      <c r="A9" s="12" t="s">
        <v>4</v>
      </c>
      <c r="B9" s="18" t="str">
        <f>REKAPITULACE!B12</f>
        <v>č. dv. 3.18, atypový nábytek a příslušenství</v>
      </c>
      <c r="C9" s="13" t="s">
        <v>5</v>
      </c>
      <c r="D9" s="22" t="s">
        <v>6</v>
      </c>
      <c r="E9" s="14" t="s">
        <v>6</v>
      </c>
      <c r="F9" s="2"/>
    </row>
    <row r="10" spans="1:13" s="68" customFormat="1" ht="28.5" customHeight="1" x14ac:dyDescent="0.2">
      <c r="A10" s="39" t="s">
        <v>35</v>
      </c>
      <c r="B10" s="38" t="s">
        <v>21</v>
      </c>
      <c r="C10" s="123">
        <v>2</v>
      </c>
      <c r="D10" s="124">
        <v>0</v>
      </c>
      <c r="E10" s="125">
        <f t="shared" ref="E10" si="0">C10*D10</f>
        <v>0</v>
      </c>
      <c r="F10" s="2"/>
      <c r="G10" s="2"/>
      <c r="H10" s="2"/>
      <c r="I10" s="2"/>
      <c r="J10" s="2"/>
      <c r="K10" s="2"/>
      <c r="L10" s="2"/>
      <c r="M10" s="2"/>
    </row>
    <row r="11" spans="1:13" s="68" customFormat="1" ht="67.5" customHeight="1" x14ac:dyDescent="0.2">
      <c r="A11" s="39" t="s">
        <v>36</v>
      </c>
      <c r="B11" s="40" t="s">
        <v>102</v>
      </c>
      <c r="C11" s="126">
        <v>1</v>
      </c>
      <c r="D11" s="124">
        <v>0</v>
      </c>
      <c r="E11" s="125">
        <f t="shared" ref="E11:E20" si="1">C11*D11</f>
        <v>0</v>
      </c>
      <c r="F11" s="2"/>
      <c r="G11" s="2"/>
      <c r="H11" s="2"/>
      <c r="I11" s="2"/>
      <c r="J11" s="2"/>
      <c r="K11" s="2"/>
      <c r="L11" s="2"/>
      <c r="M11" s="2"/>
    </row>
    <row r="12" spans="1:13" s="68" customFormat="1" ht="43.5" customHeight="1" x14ac:dyDescent="0.2">
      <c r="A12" s="39" t="s">
        <v>37</v>
      </c>
      <c r="B12" s="40" t="s">
        <v>25</v>
      </c>
      <c r="C12" s="126">
        <v>1</v>
      </c>
      <c r="D12" s="124">
        <v>0</v>
      </c>
      <c r="E12" s="125">
        <f t="shared" si="1"/>
        <v>0</v>
      </c>
      <c r="F12" s="2"/>
      <c r="G12" s="2"/>
      <c r="H12" s="2"/>
      <c r="I12" s="2"/>
      <c r="J12" s="2"/>
      <c r="K12" s="2"/>
      <c r="L12" s="2"/>
      <c r="M12" s="2"/>
    </row>
    <row r="13" spans="1:13" s="68" customFormat="1" ht="43.5" customHeight="1" x14ac:dyDescent="0.2">
      <c r="A13" s="39" t="s">
        <v>61</v>
      </c>
      <c r="B13" s="40" t="s">
        <v>63</v>
      </c>
      <c r="C13" s="126">
        <v>1</v>
      </c>
      <c r="D13" s="124">
        <v>0</v>
      </c>
      <c r="E13" s="125">
        <f t="shared" ref="E13" si="2">C13*D13</f>
        <v>0</v>
      </c>
      <c r="F13" s="2"/>
      <c r="G13" s="2"/>
      <c r="H13" s="2"/>
      <c r="I13" s="2"/>
      <c r="J13" s="2"/>
      <c r="K13" s="2"/>
      <c r="L13" s="2"/>
      <c r="M13" s="2"/>
    </row>
    <row r="14" spans="1:13" s="68" customFormat="1" ht="60.75" customHeight="1" x14ac:dyDescent="0.2">
      <c r="A14" s="100" t="s">
        <v>62</v>
      </c>
      <c r="B14" s="40" t="s">
        <v>23</v>
      </c>
      <c r="C14" s="126">
        <v>2</v>
      </c>
      <c r="D14" s="124">
        <v>0</v>
      </c>
      <c r="E14" s="125">
        <f t="shared" si="1"/>
        <v>0</v>
      </c>
      <c r="F14" s="2"/>
      <c r="G14" s="2"/>
      <c r="H14" s="2"/>
      <c r="I14" s="2"/>
      <c r="J14" s="2"/>
      <c r="K14" s="2"/>
      <c r="L14" s="2"/>
      <c r="M14" s="2"/>
    </row>
    <row r="15" spans="1:13" s="68" customFormat="1" ht="28.5" customHeight="1" x14ac:dyDescent="0.2">
      <c r="A15" s="39" t="s">
        <v>38</v>
      </c>
      <c r="B15" s="40" t="s">
        <v>26</v>
      </c>
      <c r="C15" s="126">
        <v>2</v>
      </c>
      <c r="D15" s="124">
        <v>0</v>
      </c>
      <c r="E15" s="125">
        <f t="shared" si="1"/>
        <v>0</v>
      </c>
      <c r="F15" s="2"/>
      <c r="G15" s="2"/>
      <c r="H15" s="2"/>
      <c r="I15" s="2"/>
      <c r="J15" s="2"/>
      <c r="K15" s="2"/>
      <c r="L15" s="2"/>
      <c r="M15" s="2"/>
    </row>
    <row r="16" spans="1:13" s="68" customFormat="1" ht="66" customHeight="1" x14ac:dyDescent="0.2">
      <c r="A16" s="39" t="s">
        <v>39</v>
      </c>
      <c r="B16" s="40" t="s">
        <v>105</v>
      </c>
      <c r="C16" s="126">
        <v>1</v>
      </c>
      <c r="D16" s="127">
        <v>0</v>
      </c>
      <c r="E16" s="125">
        <f t="shared" si="1"/>
        <v>0</v>
      </c>
      <c r="F16" s="2"/>
      <c r="G16" s="2"/>
      <c r="H16" s="2"/>
      <c r="I16" s="2"/>
      <c r="J16" s="2"/>
      <c r="K16" s="2"/>
      <c r="L16" s="2"/>
      <c r="M16" s="2"/>
    </row>
    <row r="17" spans="1:13" s="68" customFormat="1" ht="72" customHeight="1" x14ac:dyDescent="0.2">
      <c r="A17" s="39" t="s">
        <v>40</v>
      </c>
      <c r="B17" s="40" t="s">
        <v>104</v>
      </c>
      <c r="C17" s="126">
        <v>3</v>
      </c>
      <c r="D17" s="124">
        <v>0</v>
      </c>
      <c r="E17" s="125">
        <f t="shared" si="1"/>
        <v>0</v>
      </c>
      <c r="F17" s="2"/>
      <c r="G17" s="2"/>
      <c r="H17" s="2"/>
      <c r="I17" s="2"/>
      <c r="J17" s="2"/>
      <c r="K17" s="2"/>
      <c r="L17" s="2"/>
      <c r="M17" s="2"/>
    </row>
    <row r="18" spans="1:13" s="68" customFormat="1" ht="58.5" customHeight="1" x14ac:dyDescent="0.2">
      <c r="A18" s="39" t="s">
        <v>41</v>
      </c>
      <c r="B18" s="40" t="s">
        <v>30</v>
      </c>
      <c r="C18" s="126">
        <v>2</v>
      </c>
      <c r="D18" s="124">
        <v>0</v>
      </c>
      <c r="E18" s="125">
        <f t="shared" si="1"/>
        <v>0</v>
      </c>
      <c r="F18" s="2"/>
      <c r="G18" s="2"/>
      <c r="H18" s="2"/>
      <c r="I18" s="2"/>
      <c r="J18" s="2"/>
      <c r="K18" s="2"/>
      <c r="L18" s="2"/>
      <c r="M18" s="2"/>
    </row>
    <row r="19" spans="1:13" s="68" customFormat="1" ht="70.5" customHeight="1" x14ac:dyDescent="0.2">
      <c r="A19" s="39" t="s">
        <v>44</v>
      </c>
      <c r="B19" s="40" t="s">
        <v>42</v>
      </c>
      <c r="C19" s="126">
        <v>1</v>
      </c>
      <c r="D19" s="124">
        <v>0</v>
      </c>
      <c r="E19" s="125">
        <f t="shared" si="1"/>
        <v>0</v>
      </c>
      <c r="F19" s="2"/>
      <c r="G19" s="2"/>
      <c r="H19" s="2"/>
      <c r="I19" s="2"/>
      <c r="J19" s="2"/>
      <c r="K19" s="2"/>
      <c r="L19" s="2"/>
      <c r="M19" s="2"/>
    </row>
    <row r="20" spans="1:13" s="68" customFormat="1" ht="67.5" customHeight="1" x14ac:dyDescent="0.2">
      <c r="A20" s="39" t="s">
        <v>45</v>
      </c>
      <c r="B20" s="40" t="s">
        <v>43</v>
      </c>
      <c r="C20" s="126">
        <v>1</v>
      </c>
      <c r="D20" s="124">
        <v>0</v>
      </c>
      <c r="E20" s="125">
        <f t="shared" si="1"/>
        <v>0</v>
      </c>
      <c r="F20" s="2"/>
      <c r="G20" s="2"/>
      <c r="H20" s="2"/>
      <c r="I20" s="2"/>
      <c r="J20" s="2"/>
      <c r="K20" s="2"/>
      <c r="L20" s="2"/>
      <c r="M20" s="2"/>
    </row>
    <row r="21" spans="1:13" s="41" customFormat="1" ht="17.100000000000001" customHeight="1" x14ac:dyDescent="0.2">
      <c r="A21" s="42"/>
      <c r="B21" s="15" t="s">
        <v>3</v>
      </c>
      <c r="C21" s="15"/>
      <c r="D21" s="30"/>
      <c r="E21" s="31">
        <f>SUM(E10:E20)</f>
        <v>0</v>
      </c>
      <c r="F21" s="2"/>
    </row>
    <row r="22" spans="1:13" s="41" customFormat="1" ht="17.100000000000001" customHeight="1" x14ac:dyDescent="0.2">
      <c r="A22" s="43"/>
      <c r="B22" s="24" t="s">
        <v>16</v>
      </c>
      <c r="C22" s="25">
        <v>0</v>
      </c>
      <c r="D22" s="32"/>
      <c r="E22" s="33">
        <f>E21*C22</f>
        <v>0</v>
      </c>
      <c r="F22" s="2"/>
    </row>
    <row r="23" spans="1:13" s="41" customFormat="1" ht="17.100000000000001" customHeight="1" x14ac:dyDescent="0.2">
      <c r="A23" s="44"/>
      <c r="B23" s="16" t="s">
        <v>7</v>
      </c>
      <c r="C23" s="16"/>
      <c r="D23" s="34"/>
      <c r="E23" s="35">
        <f>SUM(E21:E22)</f>
        <v>0</v>
      </c>
      <c r="F23" s="2"/>
    </row>
    <row r="24" spans="1:13" s="41" customFormat="1" ht="17.100000000000001" customHeight="1" x14ac:dyDescent="0.2">
      <c r="B24" s="23"/>
      <c r="C24" s="23"/>
      <c r="D24" s="45"/>
      <c r="E24" s="46"/>
      <c r="F24" s="2"/>
    </row>
    <row r="25" spans="1:13" s="41" customFormat="1" x14ac:dyDescent="0.2">
      <c r="A25" s="47"/>
      <c r="B25" s="2"/>
      <c r="C25" s="2"/>
      <c r="D25" s="36"/>
      <c r="E25" s="36"/>
      <c r="F25" s="2"/>
    </row>
    <row r="26" spans="1:13" s="41" customFormat="1" x14ac:dyDescent="0.2">
      <c r="A26" s="2"/>
      <c r="B26" s="2"/>
      <c r="C26" s="2"/>
      <c r="D26" s="36"/>
      <c r="E26" s="36"/>
      <c r="F26" s="2"/>
    </row>
    <row r="27" spans="1:13" s="41" customFormat="1" x14ac:dyDescent="0.2">
      <c r="A27" s="2"/>
      <c r="B27" s="2"/>
      <c r="C27" s="2"/>
      <c r="D27" s="36"/>
      <c r="E27" s="36"/>
      <c r="F27" s="2"/>
    </row>
    <row r="28" spans="1:13" s="41" customFormat="1" x14ac:dyDescent="0.2">
      <c r="A28" s="2"/>
      <c r="B28" s="2"/>
      <c r="C28" s="2"/>
      <c r="D28" s="36"/>
      <c r="E28" s="36"/>
      <c r="F28" s="2"/>
    </row>
    <row r="29" spans="1:13" s="41" customFormat="1" x14ac:dyDescent="0.2">
      <c r="A29" s="2"/>
      <c r="B29" s="2"/>
      <c r="C29" s="2"/>
      <c r="D29" s="36"/>
      <c r="E29" s="36"/>
      <c r="F29" s="2"/>
    </row>
    <row r="30" spans="1:13" s="41" customFormat="1" x14ac:dyDescent="0.2">
      <c r="A30" s="2"/>
      <c r="B30" s="2"/>
      <c r="C30" s="2"/>
      <c r="D30" s="36"/>
      <c r="E30" s="36"/>
      <c r="F30" s="2"/>
    </row>
    <row r="31" spans="1:13" s="41" customFormat="1" x14ac:dyDescent="0.2">
      <c r="A31" s="2"/>
      <c r="B31" s="2"/>
      <c r="C31" s="2"/>
      <c r="D31" s="36"/>
      <c r="E31" s="36"/>
      <c r="F31" s="2"/>
    </row>
    <row r="32" spans="1:13" s="41" customFormat="1" x14ac:dyDescent="0.2">
      <c r="A32" s="2"/>
      <c r="B32" s="2"/>
      <c r="C32" s="2"/>
      <c r="D32" s="36"/>
      <c r="E32" s="36"/>
      <c r="F32" s="2"/>
    </row>
    <row r="33" spans="1:6" s="41" customFormat="1" x14ac:dyDescent="0.2">
      <c r="A33" s="2"/>
      <c r="B33" s="2"/>
      <c r="C33" s="2"/>
      <c r="D33" s="36"/>
      <c r="E33" s="36"/>
      <c r="F33" s="2"/>
    </row>
    <row r="34" spans="1:6" s="41" customFormat="1" x14ac:dyDescent="0.2">
      <c r="A34" s="2"/>
      <c r="B34" s="2"/>
      <c r="C34" s="2"/>
      <c r="D34" s="36"/>
      <c r="E34" s="36"/>
      <c r="F34" s="2"/>
    </row>
    <row r="35" spans="1:6" s="41" customFormat="1" x14ac:dyDescent="0.2">
      <c r="A35" s="2"/>
      <c r="B35" s="2"/>
      <c r="C35" s="2"/>
      <c r="D35" s="36"/>
      <c r="E35" s="36"/>
      <c r="F35" s="2"/>
    </row>
    <row r="36" spans="1:6" s="41" customFormat="1" x14ac:dyDescent="0.2">
      <c r="A36" s="2"/>
      <c r="B36" s="2"/>
      <c r="C36" s="2"/>
      <c r="D36" s="36"/>
      <c r="E36" s="36"/>
      <c r="F36" s="2"/>
    </row>
    <row r="37" spans="1:6" s="41" customFormat="1" x14ac:dyDescent="0.2">
      <c r="A37" s="2"/>
      <c r="B37" s="2"/>
      <c r="C37" s="2"/>
      <c r="D37" s="36"/>
      <c r="E37" s="36"/>
      <c r="F37" s="2"/>
    </row>
  </sheetData>
  <mergeCells count="4">
    <mergeCell ref="A1:E1"/>
    <mergeCell ref="B4:E4"/>
    <mergeCell ref="B5:E5"/>
    <mergeCell ref="B2:E2"/>
  </mergeCells>
  <printOptions horizontalCentered="1"/>
  <pageMargins left="0.74803149606299213" right="0.35433070866141736" top="0.78740157480314965" bottom="0.59055118110236227" header="0.31496062992125984" footer="0.31496062992125984"/>
  <pageSetup paperSize="9" scale="88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opLeftCell="A19" zoomScale="130" zoomScaleNormal="130" zoomScaleSheetLayoutView="115" workbookViewId="0">
      <selection activeCell="B13" sqref="B13"/>
    </sheetView>
  </sheetViews>
  <sheetFormatPr defaultColWidth="9.140625" defaultRowHeight="12.75" x14ac:dyDescent="0.2"/>
  <cols>
    <col min="1" max="1" width="12.140625" style="2" customWidth="1"/>
    <col min="2" max="2" width="55.140625" style="2" customWidth="1"/>
    <col min="3" max="3" width="5.7109375" style="2" customWidth="1"/>
    <col min="4" max="4" width="10" style="37" customWidth="1"/>
    <col min="5" max="5" width="10" style="36" customWidth="1"/>
    <col min="6" max="16384" width="9.140625" style="2"/>
  </cols>
  <sheetData>
    <row r="1" spans="1:5" s="3" customFormat="1" ht="17.100000000000001" customHeight="1" x14ac:dyDescent="0.25">
      <c r="A1" s="181" t="str">
        <f>REKAPITULACE!A1</f>
        <v>VÝKAZ VÝMĚR - 3 VZDĚLÁVACÍ MÍSTNOSTI MFC UJEP</v>
      </c>
      <c r="B1" s="182"/>
      <c r="C1" s="182"/>
      <c r="D1" s="182"/>
      <c r="E1" s="182"/>
    </row>
    <row r="2" spans="1:5" s="3" customFormat="1" ht="15.75" customHeight="1" x14ac:dyDescent="0.2">
      <c r="A2" s="138" t="s">
        <v>8</v>
      </c>
      <c r="B2" s="184">
        <f>REKAPITULACE!B2</f>
        <v>43738</v>
      </c>
      <c r="C2" s="185"/>
      <c r="D2" s="185"/>
      <c r="E2" s="186"/>
    </row>
    <row r="3" spans="1:5" ht="15.75" customHeight="1" x14ac:dyDescent="0.2">
      <c r="A3" s="4"/>
      <c r="B3" s="4"/>
      <c r="C3" s="1"/>
      <c r="D3" s="27"/>
      <c r="E3" s="26"/>
    </row>
    <row r="4" spans="1:5" s="3" customFormat="1" ht="15.75" customHeight="1" x14ac:dyDescent="0.25">
      <c r="A4" s="139" t="s">
        <v>0</v>
      </c>
      <c r="B4" s="183" t="str">
        <f>REKAPITULACE!B4</f>
        <v>UJEP Ústí n. Labem</v>
      </c>
      <c r="C4" s="183"/>
      <c r="D4" s="183"/>
      <c r="E4" s="183"/>
    </row>
    <row r="5" spans="1:5" s="3" customFormat="1" ht="15.75" customHeight="1" x14ac:dyDescent="0.2">
      <c r="A5" s="138" t="s">
        <v>17</v>
      </c>
      <c r="B5" s="182" t="str">
        <f>REKAPITULACE!B5</f>
        <v>Pasteurova 354/1, 400 96 Ústí nad Labem</v>
      </c>
      <c r="C5" s="187"/>
      <c r="D5" s="187"/>
      <c r="E5" s="187"/>
    </row>
    <row r="6" spans="1:5" ht="15.75" customHeight="1" x14ac:dyDescent="0.2">
      <c r="A6" s="19"/>
      <c r="B6" s="20"/>
      <c r="C6" s="20"/>
      <c r="D6" s="28"/>
      <c r="E6" s="28"/>
    </row>
    <row r="7" spans="1:5" s="41" customFormat="1" ht="17.100000000000001" customHeight="1" x14ac:dyDescent="0.25">
      <c r="A7" s="21" t="s">
        <v>1</v>
      </c>
      <c r="B7" s="5"/>
      <c r="C7" s="6"/>
      <c r="D7" s="29"/>
      <c r="E7" s="7"/>
    </row>
    <row r="8" spans="1:5" s="41" customFormat="1" ht="17.100000000000001" customHeight="1" x14ac:dyDescent="0.2">
      <c r="A8" s="8"/>
      <c r="B8" s="17"/>
      <c r="C8" s="9"/>
      <c r="D8" s="10" t="s">
        <v>2</v>
      </c>
      <c r="E8" s="11" t="s">
        <v>3</v>
      </c>
    </row>
    <row r="9" spans="1:5" s="41" customFormat="1" ht="17.100000000000001" customHeight="1" x14ac:dyDescent="0.2">
      <c r="A9" s="12" t="s">
        <v>4</v>
      </c>
      <c r="B9" s="18" t="str">
        <f>REKAPITULACE!B13</f>
        <v>č. dv. 3.18, sedací nábytek</v>
      </c>
      <c r="C9" s="13" t="s">
        <v>5</v>
      </c>
      <c r="D9" s="22" t="s">
        <v>6</v>
      </c>
      <c r="E9" s="14" t="s">
        <v>6</v>
      </c>
    </row>
    <row r="10" spans="1:5" s="41" customFormat="1" ht="100.5" customHeight="1" x14ac:dyDescent="0.2">
      <c r="A10" s="101" t="s">
        <v>73</v>
      </c>
      <c r="B10" s="38" t="s">
        <v>94</v>
      </c>
      <c r="C10" s="128">
        <v>8</v>
      </c>
      <c r="D10" s="129">
        <v>0</v>
      </c>
      <c r="E10" s="130">
        <f t="shared" ref="E10:E18" si="0">C10*D10</f>
        <v>0</v>
      </c>
    </row>
    <row r="11" spans="1:5" s="41" customFormat="1" ht="100.5" customHeight="1" x14ac:dyDescent="0.2">
      <c r="A11" s="100" t="s">
        <v>74</v>
      </c>
      <c r="B11" s="40" t="s">
        <v>93</v>
      </c>
      <c r="C11" s="131">
        <v>2</v>
      </c>
      <c r="D11" s="124">
        <v>0</v>
      </c>
      <c r="E11" s="132">
        <f t="shared" si="0"/>
        <v>0</v>
      </c>
    </row>
    <row r="12" spans="1:5" s="41" customFormat="1" ht="100.5" customHeight="1" x14ac:dyDescent="0.2">
      <c r="A12" s="100" t="s">
        <v>75</v>
      </c>
      <c r="B12" s="40" t="s">
        <v>101</v>
      </c>
      <c r="C12" s="131">
        <v>2</v>
      </c>
      <c r="D12" s="124">
        <v>0</v>
      </c>
      <c r="E12" s="132">
        <f t="shared" si="0"/>
        <v>0</v>
      </c>
    </row>
    <row r="13" spans="1:5" s="41" customFormat="1" ht="100.5" customHeight="1" x14ac:dyDescent="0.2">
      <c r="A13" s="100" t="s">
        <v>76</v>
      </c>
      <c r="B13" s="40" t="s">
        <v>99</v>
      </c>
      <c r="C13" s="131">
        <v>2</v>
      </c>
      <c r="D13" s="124">
        <v>0</v>
      </c>
      <c r="E13" s="132">
        <f t="shared" si="0"/>
        <v>0</v>
      </c>
    </row>
    <row r="14" spans="1:5" s="41" customFormat="1" ht="100.5" customHeight="1" x14ac:dyDescent="0.2">
      <c r="A14" s="100" t="s">
        <v>77</v>
      </c>
      <c r="B14" s="40" t="s">
        <v>95</v>
      </c>
      <c r="C14" s="131">
        <v>2</v>
      </c>
      <c r="D14" s="124">
        <v>0</v>
      </c>
      <c r="E14" s="132">
        <f t="shared" si="0"/>
        <v>0</v>
      </c>
    </row>
    <row r="15" spans="1:5" s="41" customFormat="1" ht="100.5" customHeight="1" x14ac:dyDescent="0.2">
      <c r="A15" s="100" t="s">
        <v>78</v>
      </c>
      <c r="B15" s="40" t="s">
        <v>96</v>
      </c>
      <c r="C15" s="131">
        <v>2</v>
      </c>
      <c r="D15" s="124">
        <v>0</v>
      </c>
      <c r="E15" s="132">
        <f t="shared" si="0"/>
        <v>0</v>
      </c>
    </row>
    <row r="16" spans="1:5" s="41" customFormat="1" ht="100.5" customHeight="1" x14ac:dyDescent="0.2">
      <c r="A16" s="100" t="s">
        <v>79</v>
      </c>
      <c r="B16" s="40" t="s">
        <v>97</v>
      </c>
      <c r="C16" s="131">
        <v>2</v>
      </c>
      <c r="D16" s="124">
        <v>0</v>
      </c>
      <c r="E16" s="132">
        <f t="shared" si="0"/>
        <v>0</v>
      </c>
    </row>
    <row r="17" spans="1:5" s="41" customFormat="1" ht="100.5" customHeight="1" x14ac:dyDescent="0.2">
      <c r="A17" s="100" t="s">
        <v>80</v>
      </c>
      <c r="B17" s="40" t="s">
        <v>98</v>
      </c>
      <c r="C17" s="131">
        <v>2</v>
      </c>
      <c r="D17" s="124">
        <v>0</v>
      </c>
      <c r="E17" s="132">
        <f t="shared" si="0"/>
        <v>0</v>
      </c>
    </row>
    <row r="18" spans="1:5" s="41" customFormat="1" ht="100.5" customHeight="1" x14ac:dyDescent="0.2">
      <c r="A18" s="102" t="s">
        <v>81</v>
      </c>
      <c r="B18" s="103" t="s">
        <v>100</v>
      </c>
      <c r="C18" s="133">
        <v>2</v>
      </c>
      <c r="D18" s="134">
        <v>0</v>
      </c>
      <c r="E18" s="135">
        <f t="shared" si="0"/>
        <v>0</v>
      </c>
    </row>
    <row r="19" spans="1:5" s="41" customFormat="1" ht="17.100000000000001" customHeight="1" x14ac:dyDescent="0.2">
      <c r="A19" s="42"/>
      <c r="B19" s="15" t="s">
        <v>3</v>
      </c>
      <c r="C19" s="15"/>
      <c r="D19" s="30"/>
      <c r="E19" s="31">
        <f>SUM(E10:E18)</f>
        <v>0</v>
      </c>
    </row>
    <row r="20" spans="1:5" s="41" customFormat="1" ht="17.100000000000001" customHeight="1" x14ac:dyDescent="0.2">
      <c r="A20" s="43"/>
      <c r="B20" s="24" t="s">
        <v>82</v>
      </c>
      <c r="C20" s="25">
        <v>0</v>
      </c>
      <c r="D20" s="32"/>
      <c r="E20" s="33">
        <f>E19*C20</f>
        <v>0</v>
      </c>
    </row>
    <row r="21" spans="1:5" s="41" customFormat="1" ht="17.100000000000001" customHeight="1" x14ac:dyDescent="0.2">
      <c r="A21" s="44"/>
      <c r="B21" s="16" t="s">
        <v>7</v>
      </c>
      <c r="C21" s="16"/>
      <c r="D21" s="34"/>
      <c r="E21" s="35">
        <f>SUM(E19:E20)</f>
        <v>0</v>
      </c>
    </row>
  </sheetData>
  <mergeCells count="4">
    <mergeCell ref="A1:E1"/>
    <mergeCell ref="B4:E4"/>
    <mergeCell ref="B5:E5"/>
    <mergeCell ref="B2:E2"/>
  </mergeCells>
  <printOptions horizontalCentered="1"/>
  <pageMargins left="0.74803149606299213" right="0.35433070866141736" top="0.39370078740157483" bottom="0.59055118110236227" header="0.31496062992125984" footer="0.31496062992125984"/>
  <pageSetup paperSize="9" scale="70" orientation="portrait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opLeftCell="A13" zoomScale="130" zoomScaleNormal="130" zoomScaleSheetLayoutView="115" workbookViewId="0">
      <selection activeCell="B20" sqref="B20"/>
    </sheetView>
  </sheetViews>
  <sheetFormatPr defaultColWidth="9.140625" defaultRowHeight="12.75" x14ac:dyDescent="0.2"/>
  <cols>
    <col min="1" max="1" width="12.140625" style="2" customWidth="1"/>
    <col min="2" max="2" width="55.140625" style="2" customWidth="1"/>
    <col min="3" max="3" width="5.7109375" style="2" customWidth="1"/>
    <col min="4" max="4" width="10" style="37" customWidth="1"/>
    <col min="5" max="5" width="10" style="36" customWidth="1"/>
    <col min="6" max="16384" width="9.140625" style="2"/>
  </cols>
  <sheetData>
    <row r="1" spans="1:12" s="3" customFormat="1" ht="17.100000000000001" customHeight="1" x14ac:dyDescent="0.25">
      <c r="A1" s="181" t="str">
        <f>REKAPITULACE!A1</f>
        <v>VÝKAZ VÝMĚR - 3 VZDĚLÁVACÍ MÍSTNOSTI MFC UJEP</v>
      </c>
      <c r="B1" s="182"/>
      <c r="C1" s="182"/>
      <c r="D1" s="182"/>
      <c r="E1" s="182"/>
    </row>
    <row r="2" spans="1:12" s="3" customFormat="1" ht="15.75" customHeight="1" x14ac:dyDescent="0.2">
      <c r="A2" s="138" t="s">
        <v>8</v>
      </c>
      <c r="B2" s="184">
        <f>REKAPITULACE!B2</f>
        <v>43738</v>
      </c>
      <c r="C2" s="185"/>
      <c r="D2" s="185"/>
      <c r="E2" s="186"/>
    </row>
    <row r="3" spans="1:12" ht="15.75" customHeight="1" x14ac:dyDescent="0.2">
      <c r="A3" s="4"/>
      <c r="B3" s="4"/>
      <c r="C3" s="1"/>
      <c r="D3" s="27"/>
      <c r="E3" s="26"/>
    </row>
    <row r="4" spans="1:12" s="3" customFormat="1" ht="15.75" customHeight="1" x14ac:dyDescent="0.25">
      <c r="A4" s="139" t="s">
        <v>0</v>
      </c>
      <c r="B4" s="183" t="str">
        <f>REKAPITULACE!B4</f>
        <v>UJEP Ústí n. Labem</v>
      </c>
      <c r="C4" s="183"/>
      <c r="D4" s="183"/>
      <c r="E4" s="183"/>
    </row>
    <row r="5" spans="1:12" s="3" customFormat="1" ht="15.75" customHeight="1" x14ac:dyDescent="0.2">
      <c r="A5" s="138" t="s">
        <v>17</v>
      </c>
      <c r="B5" s="182" t="str">
        <f>REKAPITULACE!B5</f>
        <v>Pasteurova 354/1, 400 96 Ústí nad Labem</v>
      </c>
      <c r="C5" s="187"/>
      <c r="D5" s="187"/>
      <c r="E5" s="187"/>
    </row>
    <row r="6" spans="1:12" ht="15.75" customHeight="1" x14ac:dyDescent="0.2">
      <c r="A6" s="19"/>
      <c r="B6" s="20"/>
      <c r="C6" s="20"/>
      <c r="D6" s="28"/>
      <c r="E6" s="28"/>
    </row>
    <row r="7" spans="1:12" s="41" customFormat="1" ht="17.100000000000001" customHeight="1" x14ac:dyDescent="0.25">
      <c r="A7" s="21" t="s">
        <v>1</v>
      </c>
      <c r="B7" s="5"/>
      <c r="C7" s="6"/>
      <c r="D7" s="29"/>
      <c r="E7" s="7"/>
    </row>
    <row r="8" spans="1:12" s="41" customFormat="1" ht="17.100000000000001" customHeight="1" x14ac:dyDescent="0.2">
      <c r="A8" s="8"/>
      <c r="B8" s="17"/>
      <c r="C8" s="9"/>
      <c r="D8" s="10" t="s">
        <v>2</v>
      </c>
      <c r="E8" s="11" t="s">
        <v>3</v>
      </c>
    </row>
    <row r="9" spans="1:12" s="41" customFormat="1" ht="17.100000000000001" customHeight="1" x14ac:dyDescent="0.2">
      <c r="A9" s="12" t="s">
        <v>4</v>
      </c>
      <c r="B9" s="18" t="str">
        <f>REKAPITULACE!B14</f>
        <v>č. dv. 4.21, atypový nábytek a příslušenství</v>
      </c>
      <c r="C9" s="13" t="s">
        <v>5</v>
      </c>
      <c r="D9" s="22" t="s">
        <v>6</v>
      </c>
      <c r="E9" s="14" t="s">
        <v>6</v>
      </c>
    </row>
    <row r="10" spans="1:12" s="68" customFormat="1" ht="28.5" customHeight="1" x14ac:dyDescent="0.2">
      <c r="A10" s="39" t="s">
        <v>46</v>
      </c>
      <c r="B10" s="38" t="s">
        <v>21</v>
      </c>
      <c r="C10" s="123">
        <v>2</v>
      </c>
      <c r="D10" s="124">
        <v>0</v>
      </c>
      <c r="E10" s="125">
        <f t="shared" ref="E10" si="0">C10*D10</f>
        <v>0</v>
      </c>
      <c r="F10" s="2"/>
      <c r="G10" s="2"/>
      <c r="H10" s="2"/>
      <c r="I10" s="2"/>
      <c r="J10" s="2"/>
      <c r="K10" s="2"/>
      <c r="L10" s="2"/>
    </row>
    <row r="11" spans="1:12" s="68" customFormat="1" ht="67.5" customHeight="1" x14ac:dyDescent="0.2">
      <c r="A11" s="39" t="s">
        <v>47</v>
      </c>
      <c r="B11" s="40" t="s">
        <v>102</v>
      </c>
      <c r="C11" s="126">
        <v>1</v>
      </c>
      <c r="D11" s="124">
        <v>0</v>
      </c>
      <c r="E11" s="125">
        <f t="shared" ref="E11:E21" si="1">C11*D11</f>
        <v>0</v>
      </c>
      <c r="F11" s="2"/>
      <c r="G11" s="2"/>
      <c r="H11" s="2"/>
      <c r="I11" s="2"/>
      <c r="J11" s="2"/>
      <c r="K11" s="2"/>
      <c r="L11" s="2"/>
    </row>
    <row r="12" spans="1:12" s="68" customFormat="1" ht="43.5" customHeight="1" x14ac:dyDescent="0.2">
      <c r="A12" s="39" t="s">
        <v>48</v>
      </c>
      <c r="B12" s="40" t="s">
        <v>83</v>
      </c>
      <c r="C12" s="126">
        <v>3</v>
      </c>
      <c r="D12" s="124">
        <v>0</v>
      </c>
      <c r="E12" s="125">
        <f t="shared" si="1"/>
        <v>0</v>
      </c>
      <c r="F12" s="2"/>
      <c r="G12" s="2"/>
      <c r="H12" s="2"/>
      <c r="I12" s="2"/>
      <c r="J12" s="2"/>
      <c r="K12" s="2"/>
      <c r="L12" s="2"/>
    </row>
    <row r="13" spans="1:12" s="68" customFormat="1" ht="52.5" customHeight="1" x14ac:dyDescent="0.2">
      <c r="A13" s="39" t="s">
        <v>49</v>
      </c>
      <c r="B13" s="40" t="s">
        <v>23</v>
      </c>
      <c r="C13" s="126">
        <v>3</v>
      </c>
      <c r="D13" s="124">
        <v>0</v>
      </c>
      <c r="E13" s="125">
        <f t="shared" si="1"/>
        <v>0</v>
      </c>
      <c r="F13" s="2"/>
      <c r="G13" s="2"/>
      <c r="H13" s="2"/>
      <c r="I13" s="2"/>
      <c r="J13" s="2"/>
      <c r="K13" s="2"/>
      <c r="L13" s="2"/>
    </row>
    <row r="14" spans="1:12" s="68" customFormat="1" ht="28.5" customHeight="1" x14ac:dyDescent="0.2">
      <c r="A14" s="39" t="s">
        <v>58</v>
      </c>
      <c r="B14" s="40" t="s">
        <v>84</v>
      </c>
      <c r="C14" s="126">
        <v>3</v>
      </c>
      <c r="D14" s="124">
        <v>0</v>
      </c>
      <c r="E14" s="125">
        <f t="shared" si="1"/>
        <v>0</v>
      </c>
      <c r="F14" s="2"/>
      <c r="G14" s="2"/>
      <c r="H14" s="2"/>
      <c r="I14" s="2"/>
      <c r="J14" s="2"/>
      <c r="K14" s="2"/>
      <c r="L14" s="2"/>
    </row>
    <row r="15" spans="1:12" s="68" customFormat="1" ht="66" customHeight="1" x14ac:dyDescent="0.2">
      <c r="A15" s="39" t="s">
        <v>50</v>
      </c>
      <c r="B15" s="40" t="s">
        <v>106</v>
      </c>
      <c r="C15" s="126">
        <v>1</v>
      </c>
      <c r="D15" s="124">
        <v>0</v>
      </c>
      <c r="E15" s="125">
        <f t="shared" si="1"/>
        <v>0</v>
      </c>
      <c r="F15" s="2"/>
      <c r="G15" s="2"/>
      <c r="H15" s="2"/>
      <c r="I15" s="2"/>
      <c r="J15" s="2"/>
      <c r="K15" s="2"/>
      <c r="L15" s="2"/>
    </row>
    <row r="16" spans="1:12" s="68" customFormat="1" ht="72" customHeight="1" x14ac:dyDescent="0.2">
      <c r="A16" s="39" t="s">
        <v>51</v>
      </c>
      <c r="B16" s="40" t="s">
        <v>104</v>
      </c>
      <c r="C16" s="126">
        <v>3</v>
      </c>
      <c r="D16" s="124">
        <v>0</v>
      </c>
      <c r="E16" s="125">
        <f t="shared" si="1"/>
        <v>0</v>
      </c>
      <c r="F16" s="2"/>
      <c r="G16" s="2"/>
      <c r="H16" s="2"/>
      <c r="I16" s="2"/>
      <c r="J16" s="2"/>
      <c r="K16" s="2"/>
      <c r="L16" s="2"/>
    </row>
    <row r="17" spans="1:12" s="68" customFormat="1" ht="58.5" customHeight="1" x14ac:dyDescent="0.2">
      <c r="A17" s="39" t="s">
        <v>52</v>
      </c>
      <c r="B17" s="40" t="s">
        <v>30</v>
      </c>
      <c r="C17" s="126">
        <v>2</v>
      </c>
      <c r="D17" s="124">
        <v>0</v>
      </c>
      <c r="E17" s="125">
        <f t="shared" si="1"/>
        <v>0</v>
      </c>
      <c r="F17" s="2"/>
      <c r="G17" s="2"/>
      <c r="H17" s="2"/>
      <c r="I17" s="2"/>
      <c r="J17" s="2"/>
      <c r="K17" s="2"/>
      <c r="L17" s="2"/>
    </row>
    <row r="18" spans="1:12" s="68" customFormat="1" ht="33.75" customHeight="1" x14ac:dyDescent="0.2">
      <c r="A18" s="39" t="s">
        <v>59</v>
      </c>
      <c r="B18" s="40" t="s">
        <v>21</v>
      </c>
      <c r="C18" s="126">
        <v>1</v>
      </c>
      <c r="D18" s="124">
        <v>0</v>
      </c>
      <c r="E18" s="125">
        <f t="shared" ref="E18" si="2">C18*D18</f>
        <v>0</v>
      </c>
      <c r="F18" s="2"/>
      <c r="G18" s="2"/>
      <c r="H18" s="2"/>
      <c r="I18" s="2"/>
      <c r="J18" s="2"/>
      <c r="K18" s="2"/>
      <c r="L18" s="2"/>
    </row>
    <row r="19" spans="1:12" s="68" customFormat="1" ht="67.5" customHeight="1" x14ac:dyDescent="0.2">
      <c r="A19" s="39" t="s">
        <v>60</v>
      </c>
      <c r="B19" s="40" t="s">
        <v>107</v>
      </c>
      <c r="C19" s="126">
        <v>1</v>
      </c>
      <c r="D19" s="124">
        <v>0</v>
      </c>
      <c r="E19" s="125">
        <f t="shared" ref="E19" si="3">C19*D19</f>
        <v>0</v>
      </c>
      <c r="F19" s="2"/>
      <c r="G19" s="2"/>
      <c r="H19" s="2"/>
      <c r="I19" s="2"/>
      <c r="J19" s="2"/>
      <c r="K19" s="2"/>
      <c r="L19" s="2"/>
    </row>
    <row r="20" spans="1:12" s="68" customFormat="1" ht="70.5" customHeight="1" x14ac:dyDescent="0.2">
      <c r="A20" s="39" t="s">
        <v>53</v>
      </c>
      <c r="B20" s="40" t="s">
        <v>55</v>
      </c>
      <c r="C20" s="126">
        <v>1</v>
      </c>
      <c r="D20" s="124">
        <v>0</v>
      </c>
      <c r="E20" s="125">
        <f t="shared" si="1"/>
        <v>0</v>
      </c>
      <c r="F20" s="2"/>
      <c r="G20" s="2"/>
      <c r="H20" s="2"/>
      <c r="I20" s="2"/>
      <c r="J20" s="2"/>
      <c r="K20" s="2"/>
      <c r="L20" s="2"/>
    </row>
    <row r="21" spans="1:12" s="68" customFormat="1" ht="67.5" customHeight="1" x14ac:dyDescent="0.2">
      <c r="A21" s="39" t="s">
        <v>54</v>
      </c>
      <c r="B21" s="40" t="s">
        <v>56</v>
      </c>
      <c r="C21" s="126">
        <v>2</v>
      </c>
      <c r="D21" s="124">
        <v>0</v>
      </c>
      <c r="E21" s="125">
        <f t="shared" si="1"/>
        <v>0</v>
      </c>
      <c r="F21" s="2"/>
      <c r="G21" s="2"/>
      <c r="H21" s="2"/>
      <c r="I21" s="2"/>
      <c r="J21" s="2"/>
      <c r="K21" s="2"/>
      <c r="L21" s="2"/>
    </row>
    <row r="22" spans="1:12" s="41" customFormat="1" ht="17.100000000000001" customHeight="1" x14ac:dyDescent="0.2">
      <c r="A22" s="42"/>
      <c r="B22" s="15" t="s">
        <v>3</v>
      </c>
      <c r="C22" s="15"/>
      <c r="D22" s="30"/>
      <c r="E22" s="31">
        <f>SUM(E10:E21)</f>
        <v>0</v>
      </c>
    </row>
    <row r="23" spans="1:12" s="41" customFormat="1" ht="17.100000000000001" customHeight="1" x14ac:dyDescent="0.2">
      <c r="A23" s="43"/>
      <c r="B23" s="24" t="s">
        <v>16</v>
      </c>
      <c r="C23" s="25">
        <v>0</v>
      </c>
      <c r="D23" s="32"/>
      <c r="E23" s="33">
        <f>E22*C23</f>
        <v>0</v>
      </c>
    </row>
    <row r="24" spans="1:12" s="41" customFormat="1" ht="17.100000000000001" customHeight="1" x14ac:dyDescent="0.2">
      <c r="A24" s="44"/>
      <c r="B24" s="16" t="s">
        <v>7</v>
      </c>
      <c r="C24" s="16"/>
      <c r="D24" s="34"/>
      <c r="E24" s="35">
        <f>SUM(E22:E23)</f>
        <v>0</v>
      </c>
    </row>
    <row r="25" spans="1:12" s="41" customFormat="1" ht="17.100000000000001" customHeight="1" x14ac:dyDescent="0.2">
      <c r="B25" s="23"/>
      <c r="C25" s="23"/>
      <c r="D25" s="45"/>
      <c r="E25" s="46"/>
    </row>
    <row r="26" spans="1:12" s="41" customFormat="1" x14ac:dyDescent="0.2">
      <c r="A26" s="47"/>
      <c r="B26" s="2"/>
      <c r="C26" s="2"/>
      <c r="D26" s="36"/>
      <c r="E26" s="36"/>
    </row>
    <row r="27" spans="1:12" s="41" customFormat="1" x14ac:dyDescent="0.2">
      <c r="A27" s="2"/>
      <c r="B27" s="2"/>
      <c r="C27" s="2"/>
      <c r="D27" s="36"/>
      <c r="E27" s="36"/>
    </row>
    <row r="28" spans="1:12" s="41" customFormat="1" x14ac:dyDescent="0.2">
      <c r="A28" s="2"/>
      <c r="B28" s="2"/>
      <c r="C28" s="2"/>
      <c r="D28" s="36"/>
      <c r="E28" s="36"/>
    </row>
    <row r="29" spans="1:12" s="41" customFormat="1" x14ac:dyDescent="0.2">
      <c r="A29" s="2"/>
      <c r="B29" s="2"/>
      <c r="C29" s="2"/>
      <c r="D29" s="36"/>
      <c r="E29" s="36"/>
    </row>
    <row r="30" spans="1:12" s="41" customFormat="1" x14ac:dyDescent="0.2">
      <c r="A30" s="2"/>
      <c r="B30" s="2"/>
      <c r="C30" s="2"/>
      <c r="D30" s="36"/>
      <c r="E30" s="36"/>
    </row>
    <row r="31" spans="1:12" s="41" customFormat="1" x14ac:dyDescent="0.2">
      <c r="A31" s="2"/>
      <c r="B31" s="2"/>
      <c r="C31" s="2"/>
      <c r="D31" s="36"/>
      <c r="E31" s="36"/>
    </row>
    <row r="32" spans="1:12" s="41" customFormat="1" x14ac:dyDescent="0.2">
      <c r="A32" s="2"/>
      <c r="B32" s="2"/>
      <c r="C32" s="2"/>
      <c r="D32" s="36"/>
      <c r="E32" s="36"/>
    </row>
    <row r="33" spans="1:5" s="41" customFormat="1" x14ac:dyDescent="0.2">
      <c r="A33" s="2"/>
      <c r="B33" s="2"/>
      <c r="C33" s="2"/>
      <c r="D33" s="36"/>
      <c r="E33" s="36"/>
    </row>
    <row r="34" spans="1:5" s="41" customFormat="1" x14ac:dyDescent="0.2">
      <c r="A34" s="2"/>
      <c r="B34" s="2"/>
      <c r="C34" s="2"/>
      <c r="D34" s="36"/>
      <c r="E34" s="36"/>
    </row>
    <row r="35" spans="1:5" s="41" customFormat="1" x14ac:dyDescent="0.2">
      <c r="A35" s="2"/>
      <c r="B35" s="2"/>
      <c r="C35" s="2"/>
      <c r="D35" s="36"/>
      <c r="E35" s="36"/>
    </row>
    <row r="36" spans="1:5" s="41" customFormat="1" x14ac:dyDescent="0.2">
      <c r="A36" s="2"/>
      <c r="B36" s="2"/>
      <c r="C36" s="2"/>
      <c r="D36" s="36"/>
      <c r="E36" s="36"/>
    </row>
    <row r="37" spans="1:5" s="41" customFormat="1" x14ac:dyDescent="0.2">
      <c r="A37" s="2"/>
      <c r="B37" s="2"/>
      <c r="C37" s="2"/>
      <c r="D37" s="36"/>
      <c r="E37" s="36"/>
    </row>
    <row r="38" spans="1:5" s="41" customFormat="1" x14ac:dyDescent="0.2">
      <c r="A38" s="2"/>
      <c r="B38" s="2"/>
      <c r="C38" s="2"/>
      <c r="D38" s="36"/>
      <c r="E38" s="36"/>
    </row>
  </sheetData>
  <mergeCells count="4">
    <mergeCell ref="A1:E1"/>
    <mergeCell ref="B4:E4"/>
    <mergeCell ref="B5:E5"/>
    <mergeCell ref="B2:E2"/>
  </mergeCells>
  <printOptions horizontalCentered="1"/>
  <pageMargins left="0.74803149606299213" right="0.35433070866141736" top="0.78740157480314965" bottom="0.59055118110236227" header="0.31496062992125984" footer="0.31496062992125984"/>
  <pageSetup paperSize="9" scale="83" orientation="portrait" horizontalDpi="4294967293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zoomScale="130" zoomScaleNormal="130" zoomScaleSheetLayoutView="115" workbookViewId="0">
      <selection activeCell="B10" sqref="B10"/>
    </sheetView>
  </sheetViews>
  <sheetFormatPr defaultColWidth="9.140625" defaultRowHeight="12.75" x14ac:dyDescent="0.2"/>
  <cols>
    <col min="1" max="1" width="12.140625" style="2" customWidth="1"/>
    <col min="2" max="2" width="55.140625" style="2" customWidth="1"/>
    <col min="3" max="3" width="5.7109375" style="2" customWidth="1"/>
    <col min="4" max="4" width="10" style="37" customWidth="1"/>
    <col min="5" max="5" width="10" style="36" customWidth="1"/>
    <col min="6" max="16384" width="9.140625" style="2"/>
  </cols>
  <sheetData>
    <row r="1" spans="1:6" s="3" customFormat="1" ht="17.100000000000001" customHeight="1" x14ac:dyDescent="0.25">
      <c r="A1" s="181" t="str">
        <f>REKAPITULACE!A1</f>
        <v>VÝKAZ VÝMĚR - 3 VZDĚLÁVACÍ MÍSTNOSTI MFC UJEP</v>
      </c>
      <c r="B1" s="182"/>
      <c r="C1" s="182"/>
      <c r="D1" s="182"/>
      <c r="E1" s="182"/>
    </row>
    <row r="2" spans="1:6" s="3" customFormat="1" ht="15.75" customHeight="1" x14ac:dyDescent="0.2">
      <c r="A2" s="138" t="s">
        <v>8</v>
      </c>
      <c r="B2" s="184">
        <f>REKAPITULACE!B2</f>
        <v>43738</v>
      </c>
      <c r="C2" s="185"/>
      <c r="D2" s="185"/>
      <c r="E2" s="186"/>
    </row>
    <row r="3" spans="1:6" ht="15.75" customHeight="1" x14ac:dyDescent="0.2">
      <c r="A3" s="4"/>
      <c r="B3" s="4"/>
      <c r="C3" s="1"/>
      <c r="D3" s="27"/>
      <c r="E3" s="26"/>
    </row>
    <row r="4" spans="1:6" s="3" customFormat="1" ht="15.75" customHeight="1" x14ac:dyDescent="0.25">
      <c r="A4" s="139" t="s">
        <v>0</v>
      </c>
      <c r="B4" s="183" t="str">
        <f>REKAPITULACE!B4</f>
        <v>UJEP Ústí n. Labem</v>
      </c>
      <c r="C4" s="183"/>
      <c r="D4" s="183"/>
      <c r="E4" s="183"/>
    </row>
    <row r="5" spans="1:6" s="3" customFormat="1" ht="15.75" customHeight="1" x14ac:dyDescent="0.2">
      <c r="A5" s="138" t="s">
        <v>17</v>
      </c>
      <c r="B5" s="182" t="str">
        <f>REKAPITULACE!B5</f>
        <v>Pasteurova 354/1, 400 96 Ústí nad Labem</v>
      </c>
      <c r="C5" s="187"/>
      <c r="D5" s="187"/>
      <c r="E5" s="187"/>
    </row>
    <row r="6" spans="1:6" ht="15.75" customHeight="1" x14ac:dyDescent="0.2">
      <c r="A6" s="19"/>
      <c r="B6" s="20"/>
      <c r="C6" s="20"/>
      <c r="D6" s="28"/>
      <c r="E6" s="28"/>
    </row>
    <row r="7" spans="1:6" s="41" customFormat="1" ht="17.100000000000001" customHeight="1" x14ac:dyDescent="0.25">
      <c r="A7" s="21" t="s">
        <v>1</v>
      </c>
      <c r="B7" s="5"/>
      <c r="C7" s="6"/>
      <c r="D7" s="29"/>
      <c r="E7" s="7"/>
    </row>
    <row r="8" spans="1:6" s="41" customFormat="1" ht="17.100000000000001" customHeight="1" x14ac:dyDescent="0.2">
      <c r="A8" s="8"/>
      <c r="B8" s="17"/>
      <c r="C8" s="9"/>
      <c r="D8" s="10" t="s">
        <v>2</v>
      </c>
      <c r="E8" s="11" t="s">
        <v>3</v>
      </c>
    </row>
    <row r="9" spans="1:6" s="41" customFormat="1" ht="17.100000000000001" customHeight="1" x14ac:dyDescent="0.2">
      <c r="A9" s="12" t="s">
        <v>4</v>
      </c>
      <c r="B9" s="18" t="str">
        <f>REKAPITULACE!B15</f>
        <v>č. dv. 4.21, sedací nábytek</v>
      </c>
      <c r="C9" s="13" t="s">
        <v>5</v>
      </c>
      <c r="D9" s="22" t="s">
        <v>6</v>
      </c>
      <c r="E9" s="14" t="s">
        <v>6</v>
      </c>
    </row>
    <row r="10" spans="1:6" s="41" customFormat="1" ht="72.75" customHeight="1" x14ac:dyDescent="0.2">
      <c r="A10" s="121" t="s">
        <v>57</v>
      </c>
      <c r="B10" s="122" t="s">
        <v>108</v>
      </c>
      <c r="C10" s="128">
        <v>30</v>
      </c>
      <c r="D10" s="129">
        <v>0</v>
      </c>
      <c r="E10" s="132">
        <f t="shared" ref="E10" si="0">C10*D10</f>
        <v>0</v>
      </c>
      <c r="F10" s="2"/>
    </row>
    <row r="11" spans="1:6" s="41" customFormat="1" ht="17.100000000000001" customHeight="1" x14ac:dyDescent="0.2">
      <c r="A11" s="42"/>
      <c r="B11" s="15" t="s">
        <v>3</v>
      </c>
      <c r="C11" s="15"/>
      <c r="D11" s="30"/>
      <c r="E11" s="31">
        <f>SUM(E10:E10)</f>
        <v>0</v>
      </c>
    </row>
    <row r="12" spans="1:6" s="41" customFormat="1" ht="17.100000000000001" customHeight="1" x14ac:dyDescent="0.2">
      <c r="A12" s="43"/>
      <c r="B12" s="24" t="s">
        <v>82</v>
      </c>
      <c r="C12" s="25">
        <v>0</v>
      </c>
      <c r="D12" s="32"/>
      <c r="E12" s="33">
        <f>E11*C12</f>
        <v>0</v>
      </c>
    </row>
    <row r="13" spans="1:6" s="41" customFormat="1" ht="17.100000000000001" customHeight="1" x14ac:dyDescent="0.2">
      <c r="A13" s="44"/>
      <c r="B13" s="16" t="s">
        <v>7</v>
      </c>
      <c r="C13" s="16"/>
      <c r="D13" s="34"/>
      <c r="E13" s="35">
        <f>SUM(E11:E12)</f>
        <v>0</v>
      </c>
    </row>
    <row r="14" spans="1:6" s="41" customFormat="1" ht="17.100000000000001" customHeight="1" x14ac:dyDescent="0.2">
      <c r="B14" s="23"/>
      <c r="C14" s="23"/>
      <c r="D14" s="45"/>
      <c r="E14" s="46"/>
    </row>
    <row r="15" spans="1:6" s="41" customFormat="1" x14ac:dyDescent="0.2">
      <c r="A15" s="47"/>
      <c r="B15" s="2"/>
      <c r="C15" s="2"/>
      <c r="D15" s="36"/>
      <c r="E15" s="36"/>
    </row>
    <row r="16" spans="1:6" s="41" customFormat="1" x14ac:dyDescent="0.2">
      <c r="A16" s="2"/>
      <c r="B16" s="2"/>
      <c r="C16" s="2"/>
      <c r="D16" s="36"/>
      <c r="E16" s="36"/>
    </row>
    <row r="17" spans="1:5" s="41" customFormat="1" x14ac:dyDescent="0.2">
      <c r="A17" s="2"/>
      <c r="B17" s="2"/>
      <c r="C17" s="2"/>
      <c r="D17" s="36"/>
      <c r="E17" s="36"/>
    </row>
    <row r="18" spans="1:5" s="41" customFormat="1" x14ac:dyDescent="0.2">
      <c r="A18" s="2"/>
      <c r="B18" s="2"/>
      <c r="C18" s="2"/>
      <c r="D18" s="36"/>
      <c r="E18" s="36"/>
    </row>
    <row r="19" spans="1:5" s="41" customFormat="1" x14ac:dyDescent="0.2">
      <c r="A19" s="2"/>
      <c r="B19" s="2"/>
      <c r="C19" s="2"/>
      <c r="D19" s="36"/>
      <c r="E19" s="36"/>
    </row>
    <row r="20" spans="1:5" s="41" customFormat="1" x14ac:dyDescent="0.2">
      <c r="A20" s="2"/>
      <c r="B20" s="2"/>
      <c r="C20" s="2"/>
      <c r="D20" s="36"/>
      <c r="E20" s="36"/>
    </row>
    <row r="21" spans="1:5" s="41" customFormat="1" x14ac:dyDescent="0.2">
      <c r="A21" s="2"/>
      <c r="B21" s="2"/>
      <c r="C21" s="2"/>
      <c r="D21" s="36"/>
      <c r="E21" s="36"/>
    </row>
    <row r="22" spans="1:5" s="41" customFormat="1" x14ac:dyDescent="0.2">
      <c r="A22" s="2"/>
      <c r="B22" s="2"/>
      <c r="C22" s="2"/>
      <c r="D22" s="36"/>
      <c r="E22" s="36"/>
    </row>
    <row r="23" spans="1:5" s="41" customFormat="1" x14ac:dyDescent="0.2">
      <c r="A23" s="2"/>
      <c r="B23" s="2"/>
      <c r="C23" s="2"/>
      <c r="D23" s="36"/>
      <c r="E23" s="36"/>
    </row>
    <row r="24" spans="1:5" s="41" customFormat="1" x14ac:dyDescent="0.2">
      <c r="A24" s="2"/>
      <c r="B24" s="2"/>
      <c r="C24" s="2"/>
      <c r="D24" s="36"/>
      <c r="E24" s="36"/>
    </row>
    <row r="25" spans="1:5" s="41" customFormat="1" x14ac:dyDescent="0.2">
      <c r="A25" s="2"/>
      <c r="B25" s="2"/>
      <c r="C25" s="2"/>
      <c r="D25" s="36"/>
      <c r="E25" s="36"/>
    </row>
    <row r="26" spans="1:5" s="41" customFormat="1" x14ac:dyDescent="0.2">
      <c r="A26" s="2"/>
      <c r="B26" s="2"/>
      <c r="C26" s="2"/>
      <c r="D26" s="36"/>
      <c r="E26" s="36"/>
    </row>
    <row r="27" spans="1:5" s="41" customFormat="1" x14ac:dyDescent="0.2">
      <c r="A27" s="2"/>
      <c r="B27" s="2"/>
      <c r="C27" s="2"/>
      <c r="D27" s="36"/>
      <c r="E27" s="36"/>
    </row>
  </sheetData>
  <mergeCells count="4">
    <mergeCell ref="A1:E1"/>
    <mergeCell ref="B4:E4"/>
    <mergeCell ref="B5:E5"/>
    <mergeCell ref="B2:E2"/>
  </mergeCells>
  <printOptions horizontalCentered="1"/>
  <pageMargins left="0.74803149606299213" right="0.35433070866141736" top="0.78740157480314965" bottom="0.59055118110236227" header="0.31496062992125984" footer="0.31496062992125984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REKAPITULACE</vt:lpstr>
      <vt:lpstr>2 nábytek atyp</vt:lpstr>
      <vt:lpstr>2 sedací nábytek</vt:lpstr>
      <vt:lpstr>3 nábytek atyp</vt:lpstr>
      <vt:lpstr>3 sedací nábytek</vt:lpstr>
      <vt:lpstr>4 nábytek atyp</vt:lpstr>
      <vt:lpstr>4 sedací nábytek</vt:lpstr>
      <vt:lpstr>'2 nábytek atyp'!Oblast_tisku</vt:lpstr>
      <vt:lpstr>'2 sedací nábytek'!Oblast_tisku</vt:lpstr>
      <vt:lpstr>'3 nábytek atyp'!Oblast_tisku</vt:lpstr>
      <vt:lpstr>'3 sedací nábytek'!Oblast_tisku</vt:lpstr>
      <vt:lpstr>'4 nábytek atyp'!Oblast_tisku</vt:lpstr>
      <vt:lpstr>'4 sedací nábytek'!Oblast_tisku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</dc:creator>
  <cp:lastModifiedBy>DrozdovaK</cp:lastModifiedBy>
  <cp:lastPrinted>2019-07-30T07:21:59Z</cp:lastPrinted>
  <dcterms:created xsi:type="dcterms:W3CDTF">2013-04-12T09:12:34Z</dcterms:created>
  <dcterms:modified xsi:type="dcterms:W3CDTF">2019-07-31T07:26:00Z</dcterms:modified>
</cp:coreProperties>
</file>