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18. DNS 2019 CI U21 REPROREG, U21 PřF Dolejš\"/>
    </mc:Choice>
  </mc:AlternateContent>
  <bookViews>
    <workbookView xWindow="0" yWindow="0" windowWidth="16380" windowHeight="8190" tabRatio="500"/>
  </bookViews>
  <sheets>
    <sheet name="Prehled specifikace"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9" i="1" l="1"/>
  <c r="E18" i="1"/>
  <c r="A78" i="1"/>
  <c r="A65" i="1"/>
  <c r="A46" i="1"/>
  <c r="A27" i="1"/>
  <c r="E13" i="1"/>
  <c r="E12" i="1"/>
  <c r="E11" i="1"/>
  <c r="E10" i="1"/>
  <c r="E20" i="1" l="1"/>
  <c r="E14" i="1"/>
  <c r="E22" i="1" l="1"/>
</calcChain>
</file>

<file path=xl/sharedStrings.xml><?xml version="1.0" encoding="utf-8"?>
<sst xmlns="http://schemas.openxmlformats.org/spreadsheetml/2006/main" count="222" uniqueCount="130">
  <si>
    <t>Položka</t>
  </si>
  <si>
    <t>Předmět</t>
  </si>
  <si>
    <t>Ks</t>
  </si>
  <si>
    <t>Cena za kus bez DPH</t>
  </si>
  <si>
    <t>1A</t>
  </si>
  <si>
    <t>Stolní počítač</t>
  </si>
  <si>
    <t>1B</t>
  </si>
  <si>
    <t>Počítač pro simulace a vizualizaci</t>
  </si>
  <si>
    <t>1C</t>
  </si>
  <si>
    <t>Monitory stejné 27“</t>
  </si>
  <si>
    <t>1D</t>
  </si>
  <si>
    <t>Dataprojektor</t>
  </si>
  <si>
    <t>Požadavek</t>
  </si>
  <si>
    <t>Nabídková cena za kus bez DPH (Kč)</t>
  </si>
  <si>
    <t>Nabídková cena celkem bez DPH</t>
  </si>
  <si>
    <t>Počet kusů:</t>
  </si>
  <si>
    <t>DPH</t>
  </si>
  <si>
    <t>Nabízený produkt (produktové číslo)</t>
  </si>
  <si>
    <t>Nabídková cena celkem včetně DPH</t>
  </si>
  <si>
    <t>Minimální konfigurace:</t>
  </si>
  <si>
    <t>Počítačová skříň:</t>
  </si>
  <si>
    <t>Miditower, min 2 x USB zepředu (z toho min 1xUSB 3.0), vstup na sluchátka a mikrofon zepředu.</t>
  </si>
  <si>
    <t>Zdroj:</t>
  </si>
  <si>
    <t>Výkon min. 400W, 120mm ventilátor, aktivní PFC</t>
  </si>
  <si>
    <t>Procesor:</t>
  </si>
  <si>
    <t xml:space="preserve">x86-64 kompatibilní, PassMark Average CPU Mark min. 8000 bodů (2050 single thread) dle https://www.cpubenchmark.net/high_end_cpus.html Dodavatel uvede celkovou průměrnou hodnotu bodů ze všech měření. Tuto hodnotu zadavatel doporučuje doložit printscreenem ze stránky www.cpubenchmark.net; </t>
  </si>
  <si>
    <t>Operační pamět:</t>
  </si>
  <si>
    <t>8 GB DDR4 (v konfiguraci 2x4GB moduly)</t>
  </si>
  <si>
    <t>Pevný disk:</t>
  </si>
  <si>
    <t>SSD min. 240 GB, rychlost zápisu min. 500 MB/s</t>
  </si>
  <si>
    <t>Grafická karta</t>
  </si>
  <si>
    <t>Integrovaná, nebo dedikovaná. Umožňující připojení a současný běh dvou monitorů (položka 1C) pomocí digitálních výstupů (HDMI, DVI atd.).</t>
  </si>
  <si>
    <t>Operační systém:</t>
  </si>
  <si>
    <t xml:space="preserve">64bitový profesionální operační systém, aktuální CZ verze nabízená výrobcem. Kompatibilní se stávajícím počítačovým prostředím univerzity. Licence umožňující downgrade na starší verze OS. OS podporovaný výrobcem (formou aktualizací) min. do roku 2025. Licence nesmí být formou upgrade ze starší verze </t>
  </si>
  <si>
    <t>Rozhraní, porty a ostatní:</t>
  </si>
  <si>
    <t>LAN 1Gbit, min.6x USB z toho 2x 3.0 a výše, zvuková karta (integrovaná), výstup na sluchátka/mikrofon.</t>
  </si>
  <si>
    <t>Klávesnice:</t>
  </si>
  <si>
    <t>Nízký zdvih</t>
  </si>
  <si>
    <t>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</si>
  <si>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Myš:</t>
  </si>
  <si>
    <t>USB, snímání pohybu optické, připojená kabelem, kolečko, 3 tlačítka, min. délka těla 12 cm, min. délka kabelu 1,5m.</t>
  </si>
  <si>
    <t>Příslušenství:</t>
  </si>
  <si>
    <t>Kabely k propojení s monitory (položka 1C), reproduktory.</t>
  </si>
  <si>
    <t>Další požadavky:</t>
  </si>
  <si>
    <t>Oprávněným zaměstnancům zadavatele musí být i v záruční době umožněno otevření skříně počítače a instalace vlastních pamětí, karet a případně dalších komponent PC.</t>
  </si>
  <si>
    <t>Záruka:</t>
  </si>
  <si>
    <t>min. 2 roky</t>
  </si>
  <si>
    <t>Miditower a větší, osazený dvěma ventilátory min. 80 mm</t>
  </si>
  <si>
    <t>Výkon min. 650W, 80 PLUS GOLD</t>
  </si>
  <si>
    <t>x86-64 kompatibilní, PassMark Average CPU Mark min. 11500 bodů dle https://www.cpubenchmark.net/high_end_cpus.html Dodavatel uvede celkovou průměrnou hodnotu bodů ze všech měření.</t>
  </si>
  <si>
    <t>Základní deska, rozšiřitelnost:</t>
  </si>
  <si>
    <t>4 paměťové sloty. 3x PCI-E 16x ver. 3.x nebo 2x PCI-E 16 ver. 3.x a 1x PCI-E 4x (event. 8x). Při zapojení obou grafických karet do PCI-E 16x musí být k dispozici volný a přístupný slot pro zapojení karty s rozhraním PCI-E 4x.</t>
  </si>
  <si>
    <t>SSD min. 480 GB</t>
  </si>
  <si>
    <t>Grafické karty</t>
  </si>
  <si>
    <t>Dvě grafické karty</t>
  </si>
  <si>
    <t>Každá min. 6 GB GDDR6 paměti, Passmark Videocard Average G3D Mark min. 11700 (www.videocardbenchmark.net), výstup na monitor. Podpora CUDA.</t>
  </si>
  <si>
    <t>LAN 1Gbit, min.6x USB z toho 2x 3.0 a výše.</t>
  </si>
  <si>
    <t>Rozlišení</t>
  </si>
  <si>
    <t>Full HD (1920x1080)</t>
  </si>
  <si>
    <t>Úhlopříčka</t>
  </si>
  <si>
    <t>27"</t>
  </si>
  <si>
    <t>Technologie</t>
  </si>
  <si>
    <t>LCD LED</t>
  </si>
  <si>
    <t>Typ obrazu</t>
  </si>
  <si>
    <t>rovná</t>
  </si>
  <si>
    <t>Odezva</t>
  </si>
  <si>
    <t>Jas</t>
  </si>
  <si>
    <t>min. 250 cd/m2</t>
  </si>
  <si>
    <t>Grafické vstupy</t>
  </si>
  <si>
    <t>Digitální pro propojení s položkou 1A</t>
  </si>
  <si>
    <t>Typ zařízení</t>
  </si>
  <si>
    <t>Projekční vzdálenost</t>
  </si>
  <si>
    <t>alespoň v rozsahu 2-6m</t>
  </si>
  <si>
    <t>Širokoúhlý</t>
  </si>
  <si>
    <t>Ano</t>
  </si>
  <si>
    <t>Nativní rozlišení</t>
  </si>
  <si>
    <t>1920x1080</t>
  </si>
  <si>
    <t>Svítivost</t>
  </si>
  <si>
    <t>min. 3400 ANSI lm</t>
  </si>
  <si>
    <t>Kontrast</t>
  </si>
  <si>
    <t>min. 20000:1</t>
  </si>
  <si>
    <t>HDMI</t>
  </si>
  <si>
    <t>Ostatní vstupy/výstupy</t>
  </si>
  <si>
    <t>USB</t>
  </si>
  <si>
    <t>Životnost lampy vmódu NORMAL</t>
  </si>
  <si>
    <t>alespoň 3000 hodin</t>
  </si>
  <si>
    <t>Příslušenství součástí dodávky</t>
  </si>
  <si>
    <t>Brašna pro přenášení</t>
  </si>
  <si>
    <t>Kabel HDMI 5m</t>
  </si>
  <si>
    <t xml:space="preserve">Příloha č. 1 - podrobná specifikace položek </t>
  </si>
  <si>
    <t>U21 - Univerzita reflektující problémy regionu severozápadních Čech, reg. č. CZ.02.2.69/0.0/0.0/18_058/0010208</t>
  </si>
  <si>
    <t>U21 - Kvalitní, moderní a otevřená instituce, reg. č. CZ.02.2.69/0.0/0.0/16_015/0002408</t>
  </si>
  <si>
    <t>2A</t>
  </si>
  <si>
    <t>2B</t>
  </si>
  <si>
    <t>PC</t>
  </si>
  <si>
    <t>Notebook</t>
  </si>
  <si>
    <t>Celkem</t>
  </si>
  <si>
    <t>Max. cena celkem bez DPH, kterou nelze překročit</t>
  </si>
  <si>
    <t>Účastník doplní do zelených políček konkrétní zboží a komponenty, které nabízí.</t>
  </si>
  <si>
    <t>5 ks</t>
  </si>
  <si>
    <t>Počítačová skříň: externi pozice 2x 5,25" + 1x 3,5", na předním panelu konektory 2x USB (z toho alespoň 1x USB 3),  konektory na sluchátka a mikrofon</t>
  </si>
  <si>
    <t>CPU x86-64 kompatibilní, integrované grafické jádro, PassMark CPU Mark min. 7300 bodů (1800 single thread) dle www.cpubenchmark.net. Dodavatel uvede celkovou průměrnou hodnotu bodů ze všech měření. Tuto hodnotu zadavatel doporučuje doložit aktuálním printscreenem ze stránky www.cpubenchmark.net</t>
  </si>
  <si>
    <t>min. 8GB DDR4 RAM</t>
  </si>
  <si>
    <t xml:space="preserve">Disk: </t>
  </si>
  <si>
    <t>grafická karta</t>
  </si>
  <si>
    <t>integrovaná v CPU, výkon min. 1750 bodů dle videocardbenchmark.net. Tuto hodnotu zadavatel doporučuje doložit aktuálním printscreenem ze stránky www.videocardbenchmark.net</t>
  </si>
  <si>
    <t>výstupy:</t>
  </si>
  <si>
    <t>Základní deska: podpora RAM až do 32GB, GLan (RJ-45), min 6x SATA konektor, min. 6x USB (z toho 4x USB3) na zadním panelu, výstupy integrované grafické karty min. D-SUB + DVI  + HDMI, M2 slot pro SSD</t>
  </si>
  <si>
    <t>mechanika:</t>
  </si>
  <si>
    <t>DVD-RW</t>
  </si>
  <si>
    <t>Rozhraní + funkce</t>
  </si>
  <si>
    <t>další:</t>
  </si>
  <si>
    <t>dodáno s klávesnicí a myší; Nezaplombovaná case - oprávněným zaměstnancům zadavatele musí být i v záruční době umožněno otevření skříně počítače a instalace dalších komponent PC</t>
  </si>
  <si>
    <t>1 ks</t>
  </si>
  <si>
    <t>x86-64 kompatibilní, min 5000 bodů (průměr) dle www.cpubenchmark.net, single thread výkon min. 1900 bodů. Dodavatel uvede celkovou průměrnou hodnotu bodů ze všech měření. Tuto hodnotu zadavatel doporučuje doložit aktuálním printscreenem ze stránky www.cpubenchmark.net</t>
  </si>
  <si>
    <t>min. 4GB, DDR4</t>
  </si>
  <si>
    <t>SSD min. 240 GB, M2</t>
  </si>
  <si>
    <t>obrazovka:</t>
  </si>
  <si>
    <t>Velikost obrazovky: 13,3" nebo 14"; Rozlišení obrazovky: 1920 x 1080; matný displej</t>
  </si>
  <si>
    <t>64bit operační systém, aktuální verze nabízená výrobcem. Kompatibilní se stávajícím počítačovým prostředím univerzity. OS podporovaný výrobcem (formou aktualizací) min. do roku 2025. Licence nesmí být formou upgrade ze starší verze OS</t>
  </si>
  <si>
    <t>Vstupní a výstupní porty: min. 3 x USB, konektor pro sluchátka,  HDMI konektor</t>
  </si>
  <si>
    <t>síťová karta</t>
  </si>
  <si>
    <t>Glan (RJ-45 konektor), zabudovaná v notebooku nebo jako externí USB zařízení</t>
  </si>
  <si>
    <t>ne</t>
  </si>
  <si>
    <t>Bluetooth 4.0 nebo vyšší, Wifi; Interní reproduktory: ano; Interní mikrofon: ano; Webkamera: ano</t>
  </si>
  <si>
    <t>Polohovací zařízení: Touchpad; Hmotnost: max. 1,7 kg</t>
  </si>
  <si>
    <t>64bitový operační systém, aktuální verze nabízená výrobcem. Kompatibilní se stávajícím počítačovým prostředím univerzity. OS podporovaný výrobcem (formou aktualizací) min. do roku 2025. Licence nesmí být formou upgrade ze starší verze OS</t>
  </si>
  <si>
    <t>NVMe M2 SSD, min 480GB</t>
  </si>
  <si>
    <t>OS nemusí být součástí dodávky</t>
  </si>
  <si>
    <t>max. 5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</si>
</sst>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rgb="FF000000"/>
      <name val="Calibri"/>
      <family val="2"/>
      <charset val="238"/>
    </font>
    <font>
      <sz val="10"/>
      <color rgb="FF000000"/>
      <name val="Arial"/>
      <family val="2"/>
      <charset val="238"/>
    </font>
    <font>
      <b/>
      <sz val="10"/>
      <color rgb="FF000000"/>
      <name val="Arial"/>
      <family val="2"/>
      <charset val="238"/>
    </font>
    <font>
      <b/>
      <sz val="10"/>
      <name val="Arial"/>
      <family val="2"/>
      <charset val="238"/>
    </font>
    <font>
      <sz val="10"/>
      <color rgb="FF0070C0"/>
      <name val="Arial"/>
      <family val="2"/>
      <charset val="238"/>
    </font>
    <font>
      <u/>
      <sz val="11"/>
      <color rgb="FF0563C1"/>
      <name val="Calibri"/>
      <family val="2"/>
      <charset val="238"/>
    </font>
    <font>
      <u/>
      <sz val="10"/>
      <color rgb="FF0563C1"/>
      <name val="Arial"/>
      <family val="2"/>
      <charset val="238"/>
    </font>
    <font>
      <b/>
      <sz val="10"/>
      <color rgb="FFFF0000"/>
      <name val="Arial"/>
      <family val="2"/>
      <charset val="238"/>
    </font>
    <font>
      <sz val="10"/>
      <name val="Arial"/>
      <family val="2"/>
      <charset val="238"/>
    </font>
    <font>
      <b/>
      <sz val="10"/>
      <color indexed="8"/>
      <name val="Arial"/>
      <family val="2"/>
      <charset val="238"/>
    </font>
    <font>
      <sz val="10"/>
      <color indexed="8"/>
      <name val="Arial"/>
      <family val="2"/>
      <charset val="238"/>
    </font>
    <font>
      <sz val="10"/>
      <color theme="1"/>
      <name val="Arial"/>
      <family val="2"/>
      <charset val="238"/>
    </font>
    <font>
      <b/>
      <sz val="10"/>
      <color theme="1"/>
      <name val="Arial"/>
      <family val="2"/>
      <charset val="238"/>
    </font>
    <font>
      <i/>
      <sz val="10"/>
      <color theme="1"/>
      <name val="Arial"/>
      <family val="2"/>
      <charset val="238"/>
    </font>
  </fonts>
  <fills count="12">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99FF99"/>
        <bgColor rgb="FFCCFFFF"/>
      </patternFill>
    </fill>
    <fill>
      <patternFill patternType="solid">
        <fgColor rgb="FFFFFF00"/>
        <bgColor indexed="64"/>
      </patternFill>
    </fill>
    <fill>
      <patternFill patternType="solid">
        <fgColor rgb="FFFFCC99"/>
        <bgColor rgb="FF33CCCC"/>
      </patternFill>
    </fill>
    <fill>
      <patternFill patternType="solid">
        <fgColor rgb="FF99FF99"/>
        <bgColor rgb="FF33CCCC"/>
      </patternFill>
    </fill>
    <fill>
      <patternFill patternType="solid">
        <fgColor rgb="FF99FF99"/>
        <bgColor indexed="64"/>
      </patternFill>
    </fill>
    <fill>
      <patternFill patternType="solid">
        <fgColor rgb="FFFFCC99"/>
        <bgColor indexed="64"/>
      </patternFill>
    </fill>
    <fill>
      <patternFill patternType="solid">
        <fgColor rgb="FFFFCC99"/>
        <bgColor rgb="FFFFCC99"/>
      </patternFill>
    </fill>
  </fills>
  <borders count="4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auto="1"/>
      </left>
      <right/>
      <top style="hair">
        <color auto="1"/>
      </top>
      <bottom style="hair">
        <color auto="1"/>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style="medium">
        <color indexed="64"/>
      </right>
      <top style="medium">
        <color indexed="64"/>
      </top>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top/>
      <bottom/>
      <diagonal/>
    </border>
    <border>
      <left/>
      <right style="medium">
        <color indexed="64"/>
      </right>
      <top/>
      <bottom/>
      <diagonal/>
    </border>
  </borders>
  <cellStyleXfs count="2">
    <xf numFmtId="0" fontId="0" fillId="0" borderId="0"/>
    <xf numFmtId="0" fontId="5" fillId="0" borderId="0" applyBorder="0" applyProtection="0"/>
  </cellStyleXfs>
  <cellXfs count="126">
    <xf numFmtId="0" fontId="0" fillId="0" borderId="0" xfId="0"/>
    <xf numFmtId="0" fontId="1" fillId="0" borderId="0" xfId="0" applyFont="1"/>
    <xf numFmtId="0" fontId="2" fillId="0" borderId="0"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4" fontId="2" fillId="0" borderId="1" xfId="0" applyNumberFormat="1" applyFont="1" applyBorder="1" applyAlignment="1"/>
    <xf numFmtId="4" fontId="3" fillId="0" borderId="1" xfId="0" applyNumberFormat="1" applyFont="1" applyBorder="1" applyAlignment="1"/>
    <xf numFmtId="4" fontId="1" fillId="0" borderId="0" xfId="0" applyNumberFormat="1" applyFont="1"/>
    <xf numFmtId="0" fontId="4" fillId="0" borderId="0" xfId="0" applyFont="1" applyBorder="1" applyAlignment="1">
      <alignment horizontal="left"/>
    </xf>
    <xf numFmtId="4" fontId="2" fillId="0" borderId="0" xfId="0" applyNumberFormat="1" applyFont="1"/>
    <xf numFmtId="4" fontId="2" fillId="0" borderId="0" xfId="0" applyNumberFormat="1" applyFont="1" applyBorder="1" applyAlignment="1"/>
    <xf numFmtId="0" fontId="5" fillId="0" borderId="0" xfId="1" applyBorder="1" applyAlignment="1" applyProtection="1"/>
    <xf numFmtId="0" fontId="6" fillId="0" borderId="0" xfId="0" applyFont="1" applyBorder="1" applyAlignment="1" applyProtection="1"/>
    <xf numFmtId="0" fontId="2" fillId="4" borderId="3" xfId="0" applyFont="1" applyFill="1" applyBorder="1" applyAlignment="1">
      <alignment vertical="top" wrapText="1"/>
    </xf>
    <xf numFmtId="0" fontId="2" fillId="4" borderId="4" xfId="0" applyFont="1" applyFill="1" applyBorder="1" applyAlignment="1">
      <alignment vertical="top" wrapText="1"/>
    </xf>
    <xf numFmtId="0" fontId="2" fillId="2" borderId="3" xfId="0" applyFont="1" applyFill="1" applyBorder="1" applyAlignment="1">
      <alignment vertical="top" wrapText="1"/>
    </xf>
    <xf numFmtId="0" fontId="2" fillId="4" borderId="2" xfId="0" applyFont="1" applyFill="1" applyBorder="1" applyAlignment="1">
      <alignment horizontal="left" vertical="top" wrapText="1"/>
    </xf>
    <xf numFmtId="0" fontId="1" fillId="4" borderId="3" xfId="0" applyFont="1" applyFill="1" applyBorder="1" applyAlignment="1">
      <alignment vertical="top" wrapText="1"/>
    </xf>
    <xf numFmtId="0" fontId="7" fillId="4" borderId="4" xfId="0" applyFont="1" applyFill="1" applyBorder="1" applyAlignment="1">
      <alignment vertical="top" wrapText="1"/>
    </xf>
    <xf numFmtId="0" fontId="1" fillId="4" borderId="6" xfId="0" applyFont="1" applyFill="1" applyBorder="1" applyAlignment="1">
      <alignment vertical="top" wrapText="1"/>
    </xf>
    <xf numFmtId="0" fontId="8" fillId="4" borderId="3" xfId="0" applyFont="1" applyFill="1" applyBorder="1" applyAlignment="1">
      <alignment vertical="top" wrapText="1"/>
    </xf>
    <xf numFmtId="0" fontId="1" fillId="4" borderId="9" xfId="0" applyFont="1" applyFill="1" applyBorder="1" applyAlignment="1">
      <alignment vertical="top" wrapText="1"/>
    </xf>
    <xf numFmtId="0" fontId="8" fillId="4" borderId="2" xfId="0" applyFont="1" applyFill="1" applyBorder="1" applyAlignment="1">
      <alignment vertical="top" wrapText="1"/>
    </xf>
    <xf numFmtId="0" fontId="0" fillId="0" borderId="0" xfId="0" applyBorder="1"/>
    <xf numFmtId="0" fontId="2" fillId="4" borderId="2" xfId="0" applyFont="1" applyFill="1" applyBorder="1" applyAlignment="1">
      <alignment vertical="top" wrapText="1"/>
    </xf>
    <xf numFmtId="0" fontId="2" fillId="4" borderId="5" xfId="0" applyFont="1" applyFill="1" applyBorder="1" applyAlignment="1">
      <alignment vertical="top" wrapText="1"/>
    </xf>
    <xf numFmtId="0" fontId="1" fillId="4" borderId="10" xfId="0" applyFont="1" applyFill="1" applyBorder="1" applyAlignment="1">
      <alignment horizontal="left" vertical="center"/>
    </xf>
    <xf numFmtId="0" fontId="8" fillId="4" borderId="11" xfId="0" applyFont="1" applyFill="1" applyBorder="1" applyAlignment="1">
      <alignment horizontal="left" vertical="center"/>
    </xf>
    <xf numFmtId="0" fontId="1" fillId="4" borderId="12" xfId="0" applyFont="1" applyFill="1" applyBorder="1" applyAlignment="1">
      <alignment horizontal="left" vertical="center"/>
    </xf>
    <xf numFmtId="0" fontId="8" fillId="4" borderId="1" xfId="0" applyFont="1" applyFill="1" applyBorder="1" applyAlignment="1">
      <alignment horizontal="left" vertical="center"/>
    </xf>
    <xf numFmtId="0" fontId="1" fillId="4" borderId="13" xfId="0" applyFont="1" applyFill="1" applyBorder="1" applyAlignment="1">
      <alignment horizontal="left" vertical="center"/>
    </xf>
    <xf numFmtId="0" fontId="8" fillId="4" borderId="14" xfId="0" applyFont="1" applyFill="1" applyBorder="1" applyAlignment="1">
      <alignment horizontal="left" vertical="center"/>
    </xf>
    <xf numFmtId="49" fontId="1" fillId="4" borderId="3" xfId="0" applyNumberFormat="1" applyFont="1" applyFill="1" applyBorder="1" applyAlignment="1">
      <alignment vertical="top" wrapText="1"/>
    </xf>
    <xf numFmtId="0" fontId="1" fillId="4" borderId="2" xfId="0" applyFont="1" applyFill="1" applyBorder="1" applyAlignment="1">
      <alignment vertical="top" wrapText="1"/>
    </xf>
    <xf numFmtId="0" fontId="1" fillId="4" borderId="15" xfId="0" applyFont="1" applyFill="1" applyBorder="1" applyAlignment="1">
      <alignment vertical="top" wrapText="1"/>
    </xf>
    <xf numFmtId="0" fontId="2" fillId="0" borderId="0" xfId="0" applyFont="1" applyAlignment="1">
      <alignment horizontal="right"/>
    </xf>
    <xf numFmtId="0" fontId="2" fillId="6" borderId="1" xfId="0" applyFont="1" applyFill="1" applyBorder="1" applyAlignment="1">
      <alignment horizontal="center" wrapText="1"/>
    </xf>
    <xf numFmtId="0" fontId="1" fillId="4" borderId="19" xfId="0" applyFont="1" applyFill="1" applyBorder="1" applyAlignment="1">
      <alignment vertical="top" wrapText="1"/>
    </xf>
    <xf numFmtId="0" fontId="11" fillId="10" borderId="31" xfId="0" applyFont="1" applyFill="1" applyBorder="1" applyAlignment="1">
      <alignment vertical="top" wrapText="1"/>
    </xf>
    <xf numFmtId="0" fontId="11" fillId="10" borderId="36" xfId="0" applyFont="1" applyFill="1" applyBorder="1" applyAlignment="1">
      <alignment vertical="top" wrapText="1"/>
    </xf>
    <xf numFmtId="0" fontId="11" fillId="11" borderId="32" xfId="0" applyFont="1" applyFill="1" applyBorder="1" applyAlignment="1">
      <alignment horizontal="left" vertical="top" wrapText="1"/>
    </xf>
    <xf numFmtId="0" fontId="11" fillId="11" borderId="37" xfId="0" applyFont="1" applyFill="1" applyBorder="1" applyAlignment="1">
      <alignment horizontal="left" vertical="top" wrapText="1"/>
    </xf>
    <xf numFmtId="0" fontId="11" fillId="11" borderId="25" xfId="0" applyFont="1" applyFill="1" applyBorder="1" applyAlignment="1">
      <alignment horizontal="left" vertical="top" wrapText="1"/>
    </xf>
    <xf numFmtId="0" fontId="11" fillId="11" borderId="25" xfId="0" applyFont="1" applyFill="1" applyBorder="1" applyAlignment="1">
      <alignment vertical="top" wrapText="1"/>
    </xf>
    <xf numFmtId="0" fontId="11" fillId="10" borderId="25" xfId="0" applyFont="1" applyFill="1" applyBorder="1" applyAlignment="1">
      <alignment vertical="top" wrapText="1"/>
    </xf>
    <xf numFmtId="0" fontId="7" fillId="10" borderId="26" xfId="0" applyFont="1" applyFill="1" applyBorder="1" applyAlignment="1">
      <alignment vertical="top" wrapText="1"/>
    </xf>
    <xf numFmtId="0" fontId="11" fillId="10" borderId="20" xfId="0" applyFont="1" applyFill="1" applyBorder="1" applyAlignment="1">
      <alignment vertical="top" wrapText="1"/>
    </xf>
    <xf numFmtId="0" fontId="11" fillId="10" borderId="30" xfId="0" applyFont="1" applyFill="1" applyBorder="1" applyAlignment="1">
      <alignment vertical="top" wrapText="1"/>
    </xf>
    <xf numFmtId="0" fontId="11" fillId="10" borderId="35" xfId="0" applyFont="1" applyFill="1" applyBorder="1" applyAlignment="1">
      <alignment vertical="top" wrapText="1"/>
    </xf>
    <xf numFmtId="0" fontId="11" fillId="10" borderId="0" xfId="0" applyFont="1" applyFill="1" applyBorder="1" applyAlignment="1">
      <alignment vertical="top" wrapText="1"/>
    </xf>
    <xf numFmtId="0" fontId="11" fillId="10" borderId="32" xfId="0" applyFont="1" applyFill="1" applyBorder="1" applyAlignment="1">
      <alignment vertical="top" wrapText="1"/>
    </xf>
    <xf numFmtId="0" fontId="11" fillId="11" borderId="38" xfId="0" applyFont="1" applyFill="1" applyBorder="1" applyAlignment="1">
      <alignment vertical="top" wrapText="1"/>
    </xf>
    <xf numFmtId="0" fontId="11" fillId="10" borderId="38" xfId="0" applyFont="1" applyFill="1" applyBorder="1" applyAlignment="1">
      <alignment vertical="top" wrapText="1"/>
    </xf>
    <xf numFmtId="0" fontId="12" fillId="6" borderId="20" xfId="0" applyFont="1" applyFill="1" applyBorder="1" applyAlignment="1">
      <alignment vertical="top" wrapText="1"/>
    </xf>
    <xf numFmtId="0" fontId="12" fillId="10" borderId="4" xfId="0" applyFont="1" applyFill="1" applyBorder="1" applyAlignment="1">
      <alignment vertical="top" wrapText="1"/>
    </xf>
    <xf numFmtId="0" fontId="12" fillId="10" borderId="25" xfId="0" applyFont="1" applyFill="1" applyBorder="1" applyAlignment="1">
      <alignment horizontal="left" vertical="top" wrapText="1"/>
    </xf>
    <xf numFmtId="0" fontId="12" fillId="10" borderId="29" xfId="0" applyFont="1" applyFill="1" applyBorder="1" applyAlignment="1">
      <alignment horizontal="left" vertical="top" wrapText="1"/>
    </xf>
    <xf numFmtId="0" fontId="12" fillId="10" borderId="20" xfId="0" applyFont="1" applyFill="1" applyBorder="1" applyAlignment="1">
      <alignment vertical="top" wrapText="1"/>
    </xf>
    <xf numFmtId="0" fontId="12" fillId="10" borderId="40" xfId="0" applyFont="1" applyFill="1" applyBorder="1" applyAlignment="1">
      <alignment horizontal="left" vertical="top" wrapText="1"/>
    </xf>
    <xf numFmtId="0" fontId="12" fillId="9" borderId="25" xfId="0" applyFont="1" applyFill="1" applyBorder="1" applyAlignment="1">
      <alignment vertical="top" wrapText="1"/>
    </xf>
    <xf numFmtId="0" fontId="12" fillId="9" borderId="40" xfId="0" applyFont="1" applyFill="1" applyBorder="1" applyAlignment="1">
      <alignment vertical="top" wrapText="1"/>
    </xf>
    <xf numFmtId="0" fontId="12" fillId="10" borderId="39" xfId="0" applyFont="1" applyFill="1" applyBorder="1" applyAlignment="1">
      <alignment horizontal="left" vertical="top" wrapText="1"/>
    </xf>
    <xf numFmtId="0" fontId="12" fillId="9" borderId="39" xfId="0" applyFont="1" applyFill="1" applyBorder="1" applyAlignment="1">
      <alignment vertical="top" wrapText="1"/>
    </xf>
    <xf numFmtId="0" fontId="12" fillId="10" borderId="41" xfId="0" applyFont="1" applyFill="1" applyBorder="1" applyAlignment="1">
      <alignment vertical="top" wrapText="1"/>
    </xf>
    <xf numFmtId="0" fontId="12" fillId="10" borderId="25" xfId="0" applyFont="1" applyFill="1" applyBorder="1" applyAlignment="1">
      <alignment vertical="top" wrapText="1"/>
    </xf>
    <xf numFmtId="0" fontId="11" fillId="10" borderId="21" xfId="0" applyFont="1" applyFill="1" applyBorder="1" applyAlignment="1">
      <alignment vertical="top" wrapText="1"/>
    </xf>
    <xf numFmtId="0" fontId="12" fillId="9" borderId="4" xfId="0" applyFont="1" applyFill="1" applyBorder="1" applyAlignment="1">
      <alignment vertical="top" wrapText="1"/>
    </xf>
    <xf numFmtId="0" fontId="12" fillId="9" borderId="29" xfId="0" applyFont="1" applyFill="1" applyBorder="1" applyAlignment="1">
      <alignment vertical="top" wrapText="1"/>
    </xf>
    <xf numFmtId="0" fontId="12" fillId="8" borderId="5" xfId="0" applyFont="1" applyFill="1" applyBorder="1" applyAlignment="1">
      <alignment vertical="top" wrapText="1"/>
    </xf>
    <xf numFmtId="0" fontId="12" fillId="8" borderId="2" xfId="0" applyFont="1" applyFill="1" applyBorder="1" applyAlignment="1">
      <alignment vertical="top" wrapText="1"/>
    </xf>
    <xf numFmtId="0" fontId="11" fillId="8" borderId="7" xfId="0" applyFont="1" applyFill="1" applyBorder="1" applyAlignment="1">
      <alignment horizontal="center" vertical="top" wrapText="1"/>
    </xf>
    <xf numFmtId="0" fontId="11" fillId="8" borderId="8" xfId="0" applyFont="1" applyFill="1" applyBorder="1" applyAlignment="1">
      <alignment horizontal="center" vertical="top" wrapText="1"/>
    </xf>
    <xf numFmtId="0" fontId="12" fillId="8" borderId="4" xfId="0" applyFont="1" applyFill="1" applyBorder="1" applyAlignment="1">
      <alignment vertical="top" wrapText="1"/>
    </xf>
    <xf numFmtId="0" fontId="1" fillId="4" borderId="32" xfId="0" applyFont="1" applyFill="1" applyBorder="1" applyAlignment="1">
      <alignment vertical="top" wrapText="1"/>
    </xf>
    <xf numFmtId="0" fontId="1" fillId="4" borderId="25" xfId="0" applyFont="1" applyFill="1" applyBorder="1" applyAlignment="1">
      <alignment vertical="top" wrapText="1"/>
    </xf>
    <xf numFmtId="0" fontId="2" fillId="0" borderId="0" xfId="0" applyFont="1" applyBorder="1" applyAlignment="1">
      <alignment horizontal="center"/>
    </xf>
    <xf numFmtId="0" fontId="2" fillId="2" borderId="1" xfId="0" applyFont="1" applyFill="1" applyBorder="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center"/>
    </xf>
    <xf numFmtId="0" fontId="2" fillId="3" borderId="18" xfId="0" applyFont="1" applyFill="1" applyBorder="1" applyAlignment="1">
      <alignment horizontal="center"/>
    </xf>
    <xf numFmtId="0" fontId="2" fillId="4" borderId="3" xfId="0" applyFont="1" applyFill="1" applyBorder="1" applyAlignment="1">
      <alignment vertical="top" wrapText="1"/>
    </xf>
    <xf numFmtId="0" fontId="11" fillId="8" borderId="2" xfId="0" applyFont="1" applyFill="1" applyBorder="1" applyAlignment="1">
      <alignment horizontal="center" vertical="top" wrapText="1"/>
    </xf>
    <xf numFmtId="0" fontId="12" fillId="8" borderId="2" xfId="0" applyFont="1" applyFill="1" applyBorder="1" applyAlignment="1">
      <alignment horizontal="center" vertical="top" wrapText="1"/>
    </xf>
    <xf numFmtId="0" fontId="2" fillId="4" borderId="2" xfId="0" applyFont="1" applyFill="1" applyBorder="1" applyAlignment="1">
      <alignmen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3" fontId="1" fillId="5" borderId="2" xfId="0" applyNumberFormat="1" applyFont="1" applyFill="1" applyBorder="1" applyAlignment="1">
      <alignment horizontal="left" vertical="top" wrapText="1"/>
    </xf>
    <xf numFmtId="0" fontId="1" fillId="4" borderId="5" xfId="0" applyFont="1" applyFill="1" applyBorder="1" applyAlignment="1">
      <alignment horizontal="center" vertical="top" wrapText="1"/>
    </xf>
    <xf numFmtId="0" fontId="13" fillId="8" borderId="7" xfId="0" applyFont="1" applyFill="1" applyBorder="1" applyAlignment="1">
      <alignment horizontal="center" vertical="top" wrapText="1"/>
    </xf>
    <xf numFmtId="0" fontId="13" fillId="8" borderId="8" xfId="0" applyFont="1" applyFill="1" applyBorder="1" applyAlignment="1">
      <alignment horizontal="center" vertical="top" wrapText="1"/>
    </xf>
    <xf numFmtId="0" fontId="11" fillId="8" borderId="7" xfId="0" applyFont="1" applyFill="1" applyBorder="1" applyAlignment="1">
      <alignment horizontal="center" vertical="top" wrapText="1"/>
    </xf>
    <xf numFmtId="0" fontId="11" fillId="8" borderId="8" xfId="0" applyFont="1" applyFill="1" applyBorder="1" applyAlignment="1">
      <alignment horizontal="center" vertical="top" wrapText="1"/>
    </xf>
    <xf numFmtId="0" fontId="1" fillId="4" borderId="6" xfId="0" applyFont="1" applyFill="1" applyBorder="1" applyAlignment="1">
      <alignment vertical="top" wrapText="1"/>
    </xf>
    <xf numFmtId="0" fontId="13" fillId="8" borderId="2" xfId="0" applyFont="1" applyFill="1" applyBorder="1" applyAlignment="1">
      <alignment horizontal="center" vertical="top" wrapText="1"/>
    </xf>
    <xf numFmtId="0" fontId="8" fillId="4" borderId="3" xfId="0" applyFont="1" applyFill="1" applyBorder="1" applyAlignment="1">
      <alignment vertical="top" wrapText="1"/>
    </xf>
    <xf numFmtId="0" fontId="1" fillId="4" borderId="2" xfId="0" applyFont="1" applyFill="1" applyBorder="1" applyAlignment="1">
      <alignment vertical="top" wrapText="1"/>
    </xf>
    <xf numFmtId="3" fontId="1" fillId="7" borderId="2" xfId="0" applyNumberFormat="1" applyFont="1" applyFill="1" applyBorder="1" applyAlignment="1">
      <alignment horizontal="left" vertical="top" wrapText="1"/>
    </xf>
    <xf numFmtId="0" fontId="1" fillId="4" borderId="5" xfId="0" applyFont="1" applyFill="1" applyBorder="1" applyAlignment="1">
      <alignment horizontal="left" vertical="top" wrapText="1"/>
    </xf>
    <xf numFmtId="0" fontId="12" fillId="10" borderId="42" xfId="0" applyFont="1" applyFill="1" applyBorder="1" applyAlignment="1">
      <alignment vertical="top" wrapText="1"/>
    </xf>
    <xf numFmtId="0" fontId="12" fillId="10" borderId="33" xfId="0" applyFont="1" applyFill="1" applyBorder="1" applyAlignment="1">
      <alignment vertical="top" wrapText="1"/>
    </xf>
    <xf numFmtId="0" fontId="12" fillId="10" borderId="43" xfId="0" applyFont="1" applyFill="1" applyBorder="1" applyAlignment="1">
      <alignment horizontal="left" vertical="top" wrapText="1"/>
    </xf>
    <xf numFmtId="0" fontId="12" fillId="10" borderId="44" xfId="0" applyFont="1" applyFill="1" applyBorder="1" applyAlignment="1">
      <alignment horizontal="left" vertical="top" wrapText="1"/>
    </xf>
    <xf numFmtId="0" fontId="11" fillId="10" borderId="32" xfId="0" applyFont="1" applyFill="1" applyBorder="1" applyAlignment="1">
      <alignment horizontal="left" vertical="top" wrapText="1"/>
    </xf>
    <xf numFmtId="0" fontId="11" fillId="10" borderId="33" xfId="0" applyFont="1" applyFill="1" applyBorder="1" applyAlignment="1">
      <alignment horizontal="left" vertical="top" wrapText="1"/>
    </xf>
    <xf numFmtId="3" fontId="10" fillId="9" borderId="43" xfId="0" applyNumberFormat="1" applyFont="1" applyFill="1" applyBorder="1" applyAlignment="1">
      <alignment horizontal="left" vertical="top" wrapText="1"/>
    </xf>
    <xf numFmtId="3" fontId="10" fillId="9" borderId="44" xfId="0" applyNumberFormat="1" applyFont="1" applyFill="1" applyBorder="1" applyAlignment="1">
      <alignment horizontal="left" vertical="top" wrapText="1"/>
    </xf>
    <xf numFmtId="0" fontId="11" fillId="10" borderId="40" xfId="0" applyFont="1" applyFill="1" applyBorder="1" applyAlignment="1">
      <alignment horizontal="left" vertical="top" wrapText="1"/>
    </xf>
    <xf numFmtId="0" fontId="11" fillId="10" borderId="34" xfId="0" applyFont="1" applyFill="1" applyBorder="1" applyAlignment="1">
      <alignment horizontal="left" vertical="top" wrapText="1"/>
    </xf>
    <xf numFmtId="0" fontId="11" fillId="10" borderId="39" xfId="0" applyFont="1" applyFill="1" applyBorder="1" applyAlignment="1">
      <alignment horizontal="left" vertical="top" wrapText="1"/>
    </xf>
    <xf numFmtId="0" fontId="11" fillId="9" borderId="32" xfId="0" applyFont="1" applyFill="1" applyBorder="1" applyAlignment="1">
      <alignment horizontal="center" vertical="top" wrapText="1"/>
    </xf>
    <xf numFmtId="0" fontId="11" fillId="9" borderId="33" xfId="0" applyFont="1" applyFill="1" applyBorder="1" applyAlignment="1">
      <alignment horizontal="center" vertical="top" wrapText="1"/>
    </xf>
    <xf numFmtId="0" fontId="12" fillId="9" borderId="32" xfId="0" applyFont="1" applyFill="1" applyBorder="1" applyAlignment="1">
      <alignment horizontal="center" vertical="top" wrapText="1"/>
    </xf>
    <xf numFmtId="0" fontId="13" fillId="9" borderId="32" xfId="0" applyFont="1" applyFill="1" applyBorder="1" applyAlignment="1">
      <alignment horizontal="center" vertical="top" wrapText="1"/>
    </xf>
    <xf numFmtId="0" fontId="13" fillId="9" borderId="33" xfId="0" applyFont="1" applyFill="1" applyBorder="1" applyAlignment="1">
      <alignment horizontal="center" vertical="top" wrapText="1"/>
    </xf>
    <xf numFmtId="0" fontId="12" fillId="10" borderId="21" xfId="0" applyFont="1" applyFill="1" applyBorder="1" applyAlignment="1">
      <alignment vertical="top" wrapText="1"/>
    </xf>
    <xf numFmtId="0" fontId="12" fillId="10" borderId="22" xfId="0" applyFont="1" applyFill="1" applyBorder="1" applyAlignment="1">
      <alignment vertical="top" wrapText="1"/>
    </xf>
    <xf numFmtId="0" fontId="9" fillId="10" borderId="23" xfId="0" applyFont="1" applyFill="1" applyBorder="1" applyAlignment="1">
      <alignment horizontal="left" vertical="top" wrapText="1"/>
    </xf>
    <xf numFmtId="0" fontId="9" fillId="10" borderId="24" xfId="0" applyFont="1" applyFill="1" applyBorder="1" applyAlignment="1">
      <alignment horizontal="left" vertical="top" wrapText="1"/>
    </xf>
    <xf numFmtId="0" fontId="11" fillId="10" borderId="23" xfId="0" applyFont="1" applyFill="1" applyBorder="1" applyAlignment="1">
      <alignment horizontal="left" vertical="top" wrapText="1"/>
    </xf>
    <xf numFmtId="0" fontId="11" fillId="10" borderId="24" xfId="0" applyFont="1" applyFill="1" applyBorder="1" applyAlignment="1">
      <alignment horizontal="left" vertical="top" wrapText="1"/>
    </xf>
    <xf numFmtId="3" fontId="10" fillId="9" borderId="27" xfId="0" applyNumberFormat="1" applyFont="1" applyFill="1" applyBorder="1" applyAlignment="1">
      <alignment horizontal="left" vertical="top" wrapText="1"/>
    </xf>
    <xf numFmtId="3" fontId="10" fillId="9" borderId="28" xfId="0" applyNumberFormat="1" applyFont="1" applyFill="1" applyBorder="1" applyAlignment="1">
      <alignment horizontal="left" vertical="top" wrapText="1"/>
    </xf>
    <xf numFmtId="0" fontId="11" fillId="10" borderId="29" xfId="0" applyFont="1" applyFill="1" applyBorder="1" applyAlignment="1">
      <alignment horizontal="left" vertical="top" wrapText="1"/>
    </xf>
    <xf numFmtId="0" fontId="11" fillId="8" borderId="32" xfId="0" applyFont="1" applyFill="1" applyBorder="1" applyAlignment="1">
      <alignment horizontal="center" vertical="top" wrapText="1"/>
    </xf>
    <xf numFmtId="0" fontId="11" fillId="8" borderId="33" xfId="0" applyFont="1" applyFill="1" applyBorder="1" applyAlignment="1">
      <alignment horizontal="center"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99FF9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99FF99"/>
      <color rgb="FFFFCC99"/>
      <color rgb="FFCCFFCC"/>
      <color rgb="FF66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1038600</xdr:colOff>
      <xdr:row>0</xdr:row>
      <xdr:rowOff>142920</xdr:rowOff>
    </xdr:from>
    <xdr:to>
      <xdr:col>4</xdr:col>
      <xdr:colOff>989280</xdr:colOff>
      <xdr:row>4</xdr:row>
      <xdr:rowOff>83880</xdr:rowOff>
    </xdr:to>
    <xdr:pic>
      <xdr:nvPicPr>
        <xdr:cNvPr id="2" name="Obrázek 1"/>
        <xdr:cNvPicPr/>
      </xdr:nvPicPr>
      <xdr:blipFill>
        <a:blip xmlns:r="http://schemas.openxmlformats.org/officeDocument/2006/relationships" r:embed="rId1"/>
        <a:stretch/>
      </xdr:blipFill>
      <xdr:spPr>
        <a:xfrm>
          <a:off x="8014680" y="142920"/>
          <a:ext cx="1955880" cy="588600"/>
        </a:xfrm>
        <a:prstGeom prst="rect">
          <a:avLst/>
        </a:prstGeom>
        <a:ln>
          <a:noFill/>
        </a:ln>
      </xdr:spPr>
    </xdr:pic>
    <xdr:clientData/>
  </xdr:twoCellAnchor>
  <xdr:twoCellAnchor>
    <xdr:from>
      <xdr:col>0</xdr:col>
      <xdr:colOff>0</xdr:colOff>
      <xdr:row>127</xdr:row>
      <xdr:rowOff>0</xdr:rowOff>
    </xdr:from>
    <xdr:to>
      <xdr:col>2</xdr:col>
      <xdr:colOff>1247775</xdr:colOff>
      <xdr:row>132</xdr:row>
      <xdr:rowOff>57150</xdr:rowOff>
    </xdr:to>
    <xdr:pic>
      <xdr:nvPicPr>
        <xdr:cNvPr id="3"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834050"/>
          <a:ext cx="5029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MK126"/>
  <sheetViews>
    <sheetView tabSelected="1" zoomScaleNormal="100" workbookViewId="0">
      <selection activeCell="G20" sqref="G20"/>
    </sheetView>
  </sheetViews>
  <sheetFormatPr defaultRowHeight="15" x14ac:dyDescent="0.25"/>
  <cols>
    <col min="1" max="1" width="26.140625" style="1" customWidth="1"/>
    <col min="2" max="2" width="30.5703125" style="1" customWidth="1"/>
    <col min="3" max="3" width="42.140625" style="1" customWidth="1"/>
    <col min="4" max="4" width="28.42578125" style="1" customWidth="1"/>
    <col min="5" max="5" width="17" style="1" customWidth="1"/>
    <col min="6" max="6" width="10.42578125" style="1" customWidth="1"/>
    <col min="7" max="7" width="9.140625" style="1" customWidth="1"/>
    <col min="8" max="8" width="11.5703125" style="1" customWidth="1"/>
    <col min="9" max="1025" width="9.140625" style="1" customWidth="1"/>
  </cols>
  <sheetData>
    <row r="6" spans="1:8" x14ac:dyDescent="0.25">
      <c r="A6" s="76" t="s">
        <v>89</v>
      </c>
      <c r="B6" s="76"/>
      <c r="C6" s="76"/>
      <c r="D6" s="76"/>
      <c r="E6" s="76"/>
    </row>
    <row r="7" spans="1:8" x14ac:dyDescent="0.25">
      <c r="A7" s="3"/>
      <c r="B7" s="3"/>
      <c r="C7" s="3"/>
      <c r="D7" s="3"/>
      <c r="E7" s="3"/>
    </row>
    <row r="8" spans="1:8" ht="51.75" x14ac:dyDescent="0.25">
      <c r="A8" s="4" t="s">
        <v>0</v>
      </c>
      <c r="B8" s="4" t="s">
        <v>1</v>
      </c>
      <c r="C8" s="4" t="s">
        <v>2</v>
      </c>
      <c r="D8" s="4" t="s">
        <v>3</v>
      </c>
      <c r="E8" s="37" t="s">
        <v>97</v>
      </c>
    </row>
    <row r="9" spans="1:8" x14ac:dyDescent="0.25">
      <c r="A9" s="77" t="s">
        <v>90</v>
      </c>
      <c r="B9" s="77"/>
      <c r="C9" s="77"/>
      <c r="D9" s="77"/>
      <c r="E9" s="77"/>
    </row>
    <row r="10" spans="1:8" x14ac:dyDescent="0.25">
      <c r="A10" s="4" t="s">
        <v>4</v>
      </c>
      <c r="B10" s="5" t="s">
        <v>5</v>
      </c>
      <c r="C10" s="4">
        <v>1</v>
      </c>
      <c r="D10" s="6">
        <v>10115</v>
      </c>
      <c r="E10" s="6">
        <f>D10*C10</f>
        <v>10115</v>
      </c>
    </row>
    <row r="11" spans="1:8" ht="26.25" x14ac:dyDescent="0.25">
      <c r="A11" s="4" t="s">
        <v>6</v>
      </c>
      <c r="B11" s="5" t="s">
        <v>7</v>
      </c>
      <c r="C11" s="4">
        <v>1</v>
      </c>
      <c r="D11" s="7">
        <v>23990</v>
      </c>
      <c r="E11" s="6">
        <f>D11*C11</f>
        <v>23990</v>
      </c>
    </row>
    <row r="12" spans="1:8" x14ac:dyDescent="0.25">
      <c r="A12" s="4" t="s">
        <v>8</v>
      </c>
      <c r="B12" s="5" t="s">
        <v>9</v>
      </c>
      <c r="C12" s="4">
        <v>2</v>
      </c>
      <c r="D12" s="6">
        <v>3050</v>
      </c>
      <c r="E12" s="6">
        <f>D12*C12</f>
        <v>6100</v>
      </c>
    </row>
    <row r="13" spans="1:8" x14ac:dyDescent="0.25">
      <c r="A13" s="4" t="s">
        <v>10</v>
      </c>
      <c r="B13" s="5" t="s">
        <v>11</v>
      </c>
      <c r="C13" s="4">
        <v>1</v>
      </c>
      <c r="D13" s="6">
        <v>10665</v>
      </c>
      <c r="E13" s="6">
        <f>D13*C13</f>
        <v>10665</v>
      </c>
      <c r="F13" s="8"/>
    </row>
    <row r="14" spans="1:8" x14ac:dyDescent="0.25">
      <c r="A14" s="9"/>
      <c r="C14" s="2"/>
      <c r="D14" s="10"/>
      <c r="E14" s="11">
        <f>SUM(E10:E13)</f>
        <v>50870</v>
      </c>
    </row>
    <row r="15" spans="1:8" x14ac:dyDescent="0.25">
      <c r="A15" s="12"/>
      <c r="D15" s="11"/>
      <c r="E15" s="11"/>
      <c r="H15" s="8"/>
    </row>
    <row r="16" spans="1:8" ht="51.75" x14ac:dyDescent="0.25">
      <c r="A16" s="4" t="s">
        <v>0</v>
      </c>
      <c r="B16" s="4" t="s">
        <v>1</v>
      </c>
      <c r="C16" s="4" t="s">
        <v>2</v>
      </c>
      <c r="D16" s="4" t="s">
        <v>3</v>
      </c>
      <c r="E16" s="37" t="s">
        <v>97</v>
      </c>
      <c r="H16" s="8"/>
    </row>
    <row r="17" spans="1:8" x14ac:dyDescent="0.25">
      <c r="A17" s="77" t="s">
        <v>91</v>
      </c>
      <c r="B17" s="77"/>
      <c r="C17" s="77"/>
      <c r="D17" s="77"/>
      <c r="E17" s="77"/>
      <c r="H17" s="8"/>
    </row>
    <row r="18" spans="1:8" x14ac:dyDescent="0.25">
      <c r="A18" s="4" t="s">
        <v>92</v>
      </c>
      <c r="B18" s="5" t="s">
        <v>94</v>
      </c>
      <c r="C18" s="4">
        <v>5</v>
      </c>
      <c r="D18" s="6">
        <v>12087</v>
      </c>
      <c r="E18" s="6">
        <f>D18*C18</f>
        <v>60435</v>
      </c>
      <c r="H18" s="8"/>
    </row>
    <row r="19" spans="1:8" x14ac:dyDescent="0.25">
      <c r="A19" s="4" t="s">
        <v>93</v>
      </c>
      <c r="B19" s="5" t="s">
        <v>95</v>
      </c>
      <c r="C19" s="4">
        <v>1</v>
      </c>
      <c r="D19" s="7">
        <v>11850</v>
      </c>
      <c r="E19" s="6">
        <f>D19*C19</f>
        <v>11850</v>
      </c>
    </row>
    <row r="20" spans="1:8" x14ac:dyDescent="0.25">
      <c r="B20" s="13"/>
      <c r="E20" s="10">
        <f>SUM(E18:E19)</f>
        <v>72285</v>
      </c>
    </row>
    <row r="21" spans="1:8" x14ac:dyDescent="0.25">
      <c r="B21" s="13"/>
    </row>
    <row r="22" spans="1:8" x14ac:dyDescent="0.25">
      <c r="B22" s="13"/>
      <c r="D22" s="36" t="s">
        <v>96</v>
      </c>
      <c r="E22" s="10">
        <f>E14+E20</f>
        <v>123155</v>
      </c>
    </row>
    <row r="23" spans="1:8" x14ac:dyDescent="0.25">
      <c r="B23" s="13"/>
    </row>
    <row r="24" spans="1:8" x14ac:dyDescent="0.25">
      <c r="A24" s="78" t="s">
        <v>98</v>
      </c>
      <c r="B24" s="79"/>
      <c r="C24" s="79"/>
      <c r="D24" s="79"/>
      <c r="E24" s="80"/>
    </row>
    <row r="25" spans="1:8" x14ac:dyDescent="0.25">
      <c r="A25" s="77" t="s">
        <v>90</v>
      </c>
      <c r="B25" s="77"/>
      <c r="C25" s="77"/>
      <c r="D25" s="77"/>
      <c r="E25" s="77"/>
    </row>
    <row r="26" spans="1:8" ht="29.25" customHeight="1" thickBot="1" x14ac:dyDescent="0.3">
      <c r="A26" s="14" t="s">
        <v>4</v>
      </c>
      <c r="B26" s="81" t="s">
        <v>12</v>
      </c>
      <c r="C26" s="81"/>
      <c r="D26" s="15" t="s">
        <v>13</v>
      </c>
      <c r="E26" s="73"/>
    </row>
    <row r="27" spans="1:8" ht="26.25" thickBot="1" x14ac:dyDescent="0.3">
      <c r="A27" s="16" t="str">
        <f>B10</f>
        <v>Stolní počítač</v>
      </c>
      <c r="B27" s="85"/>
      <c r="C27" s="85"/>
      <c r="D27" s="17" t="s">
        <v>14</v>
      </c>
      <c r="E27" s="70"/>
    </row>
    <row r="28" spans="1:8" ht="21" customHeight="1" thickBot="1" x14ac:dyDescent="0.3">
      <c r="A28" s="18" t="s">
        <v>15</v>
      </c>
      <c r="B28" s="86">
        <v>1</v>
      </c>
      <c r="C28" s="86"/>
      <c r="D28" s="17" t="s">
        <v>16</v>
      </c>
      <c r="E28" s="70"/>
    </row>
    <row r="29" spans="1:8" ht="26.25" thickBot="1" x14ac:dyDescent="0.3">
      <c r="A29" s="19" t="s">
        <v>17</v>
      </c>
      <c r="B29" s="87"/>
      <c r="C29" s="87"/>
      <c r="D29" s="17" t="s">
        <v>18</v>
      </c>
      <c r="E29" s="70"/>
    </row>
    <row r="30" spans="1:8" ht="39.75" customHeight="1" thickBot="1" x14ac:dyDescent="0.3">
      <c r="A30" s="88" t="s">
        <v>19</v>
      </c>
      <c r="B30" s="20" t="s">
        <v>20</v>
      </c>
      <c r="C30" s="21" t="s">
        <v>21</v>
      </c>
      <c r="D30" s="89"/>
      <c r="E30" s="90"/>
    </row>
    <row r="31" spans="1:8" ht="23.85" customHeight="1" thickBot="1" x14ac:dyDescent="0.3">
      <c r="A31" s="88"/>
      <c r="B31" s="20" t="s">
        <v>22</v>
      </c>
      <c r="C31" s="21" t="s">
        <v>23</v>
      </c>
      <c r="D31" s="89"/>
      <c r="E31" s="90"/>
    </row>
    <row r="32" spans="1:8" ht="92.65" customHeight="1" thickBot="1" x14ac:dyDescent="0.3">
      <c r="A32" s="88"/>
      <c r="B32" s="20" t="s">
        <v>24</v>
      </c>
      <c r="C32" s="21" t="s">
        <v>25</v>
      </c>
      <c r="D32" s="91"/>
      <c r="E32" s="92"/>
    </row>
    <row r="33" spans="1:5" ht="23.1" customHeight="1" thickBot="1" x14ac:dyDescent="0.3">
      <c r="A33" s="88"/>
      <c r="B33" s="20" t="s">
        <v>26</v>
      </c>
      <c r="C33" s="21" t="s">
        <v>27</v>
      </c>
      <c r="D33" s="91"/>
      <c r="E33" s="92"/>
    </row>
    <row r="34" spans="1:5" ht="18.399999999999999" customHeight="1" thickBot="1" x14ac:dyDescent="0.3">
      <c r="A34" s="88"/>
      <c r="B34" s="20" t="s">
        <v>28</v>
      </c>
      <c r="C34" s="21" t="s">
        <v>29</v>
      </c>
      <c r="D34" s="71"/>
      <c r="E34" s="72"/>
    </row>
    <row r="35" spans="1:5" ht="39.6" customHeight="1" thickBot="1" x14ac:dyDescent="0.3">
      <c r="A35" s="88"/>
      <c r="B35" s="20" t="s">
        <v>30</v>
      </c>
      <c r="C35" s="21" t="s">
        <v>31</v>
      </c>
      <c r="D35" s="91"/>
      <c r="E35" s="92"/>
    </row>
    <row r="36" spans="1:5" ht="94.7" customHeight="1" thickBot="1" x14ac:dyDescent="0.3">
      <c r="A36" s="88"/>
      <c r="B36" s="20" t="s">
        <v>32</v>
      </c>
      <c r="C36" s="21" t="s">
        <v>33</v>
      </c>
      <c r="D36" s="91"/>
      <c r="E36" s="92"/>
    </row>
    <row r="37" spans="1:5" ht="41.65" customHeight="1" thickBot="1" x14ac:dyDescent="0.3">
      <c r="A37" s="88"/>
      <c r="B37" s="20" t="s">
        <v>34</v>
      </c>
      <c r="C37" s="21" t="s">
        <v>35</v>
      </c>
      <c r="D37" s="91"/>
      <c r="E37" s="92"/>
    </row>
    <row r="38" spans="1:5" ht="17.100000000000001" customHeight="1" thickBot="1" x14ac:dyDescent="0.3">
      <c r="A38" s="88"/>
      <c r="B38" s="93" t="s">
        <v>36</v>
      </c>
      <c r="C38" s="21" t="s">
        <v>37</v>
      </c>
      <c r="D38" s="91"/>
      <c r="E38" s="92"/>
    </row>
    <row r="39" spans="1:5" ht="105.75" customHeight="1" thickBot="1" x14ac:dyDescent="0.3">
      <c r="A39" s="88"/>
      <c r="B39" s="93"/>
      <c r="C39" s="21" t="s">
        <v>38</v>
      </c>
      <c r="D39" s="91"/>
      <c r="E39" s="92"/>
    </row>
    <row r="40" spans="1:5" ht="45.6" customHeight="1" thickBot="1" x14ac:dyDescent="0.3">
      <c r="A40" s="88"/>
      <c r="B40" s="20" t="s">
        <v>39</v>
      </c>
      <c r="C40" s="21" t="s">
        <v>40</v>
      </c>
      <c r="D40" s="91"/>
      <c r="E40" s="92"/>
    </row>
    <row r="41" spans="1:5" ht="27.2" customHeight="1" thickBot="1" x14ac:dyDescent="0.3">
      <c r="A41" s="88"/>
      <c r="B41" s="20" t="s">
        <v>41</v>
      </c>
      <c r="C41" s="21" t="s">
        <v>42</v>
      </c>
      <c r="D41" s="82"/>
      <c r="E41" s="82"/>
    </row>
    <row r="42" spans="1:5" ht="51.2" customHeight="1" x14ac:dyDescent="0.25">
      <c r="A42" s="88"/>
      <c r="B42" s="20" t="s">
        <v>43</v>
      </c>
      <c r="C42" s="18" t="s">
        <v>44</v>
      </c>
      <c r="D42" s="82"/>
      <c r="E42" s="82"/>
    </row>
    <row r="43" spans="1:5" x14ac:dyDescent="0.25">
      <c r="A43" s="88"/>
      <c r="B43" s="22" t="s">
        <v>45</v>
      </c>
      <c r="C43" s="23" t="s">
        <v>46</v>
      </c>
      <c r="D43" s="83"/>
      <c r="E43" s="83"/>
    </row>
    <row r="44" spans="1:5" ht="15.75" thickBot="1" x14ac:dyDescent="0.3"/>
    <row r="45" spans="1:5" ht="23.85" customHeight="1" thickBot="1" x14ac:dyDescent="0.3">
      <c r="A45" s="25" t="s">
        <v>6</v>
      </c>
      <c r="B45" s="84" t="s">
        <v>12</v>
      </c>
      <c r="C45" s="84"/>
      <c r="D45" s="25" t="s">
        <v>13</v>
      </c>
      <c r="E45" s="70"/>
    </row>
    <row r="46" spans="1:5" ht="26.25" thickBot="1" x14ac:dyDescent="0.3">
      <c r="A46" s="16" t="str">
        <f>B11</f>
        <v>Počítač pro simulace a vizualizaci</v>
      </c>
      <c r="B46" s="85"/>
      <c r="C46" s="85"/>
      <c r="D46" s="17" t="s">
        <v>14</v>
      </c>
      <c r="E46" s="70"/>
    </row>
    <row r="47" spans="1:5" ht="15.75" thickBot="1" x14ac:dyDescent="0.3">
      <c r="A47" s="18" t="s">
        <v>15</v>
      </c>
      <c r="B47" s="86">
        <v>1</v>
      </c>
      <c r="C47" s="86"/>
      <c r="D47" s="17" t="s">
        <v>16</v>
      </c>
      <c r="E47" s="70"/>
    </row>
    <row r="48" spans="1:5" ht="26.25" thickBot="1" x14ac:dyDescent="0.3">
      <c r="A48" s="19" t="s">
        <v>17</v>
      </c>
      <c r="B48" s="87"/>
      <c r="C48" s="87"/>
      <c r="D48" s="17" t="s">
        <v>18</v>
      </c>
      <c r="E48" s="70"/>
    </row>
    <row r="49" spans="1:6" ht="24" customHeight="1" thickBot="1" x14ac:dyDescent="0.3">
      <c r="A49" s="88" t="s">
        <v>19</v>
      </c>
      <c r="B49" s="20" t="s">
        <v>20</v>
      </c>
      <c r="C49" s="21" t="s">
        <v>47</v>
      </c>
      <c r="D49" s="94"/>
      <c r="E49" s="94"/>
    </row>
    <row r="50" spans="1:6" ht="29.25" customHeight="1" x14ac:dyDescent="0.25">
      <c r="A50" s="88"/>
      <c r="B50" s="20" t="s">
        <v>22</v>
      </c>
      <c r="C50" s="21" t="s">
        <v>48</v>
      </c>
      <c r="D50" s="94"/>
      <c r="E50" s="94"/>
    </row>
    <row r="51" spans="1:6" ht="63.75" x14ac:dyDescent="0.25">
      <c r="A51" s="88"/>
      <c r="B51" s="20" t="s">
        <v>24</v>
      </c>
      <c r="C51" s="21" t="s">
        <v>49</v>
      </c>
      <c r="D51" s="82"/>
      <c r="E51" s="82"/>
    </row>
    <row r="52" spans="1:6" x14ac:dyDescent="0.25">
      <c r="A52" s="88"/>
      <c r="B52" s="20" t="s">
        <v>26</v>
      </c>
      <c r="C52" s="21" t="s">
        <v>27</v>
      </c>
      <c r="D52" s="82"/>
      <c r="E52" s="82"/>
    </row>
    <row r="53" spans="1:6" ht="66" customHeight="1" x14ac:dyDescent="0.25">
      <c r="A53" s="88"/>
      <c r="B53" s="20" t="s">
        <v>50</v>
      </c>
      <c r="C53" s="21" t="s">
        <v>51</v>
      </c>
      <c r="D53" s="82"/>
      <c r="E53" s="82"/>
    </row>
    <row r="54" spans="1:6" x14ac:dyDescent="0.25">
      <c r="A54" s="88"/>
      <c r="B54" s="20" t="s">
        <v>28</v>
      </c>
      <c r="C54" s="21" t="s">
        <v>52</v>
      </c>
      <c r="D54" s="110"/>
      <c r="E54" s="111"/>
    </row>
    <row r="55" spans="1:6" ht="24" customHeight="1" x14ac:dyDescent="0.25">
      <c r="A55" s="88"/>
      <c r="B55" s="93" t="s">
        <v>53</v>
      </c>
      <c r="C55" s="21" t="s">
        <v>54</v>
      </c>
      <c r="D55" s="82"/>
      <c r="E55" s="82"/>
      <c r="F55" s="24"/>
    </row>
    <row r="56" spans="1:6" ht="60" customHeight="1" x14ac:dyDescent="0.25">
      <c r="A56" s="88"/>
      <c r="B56" s="93"/>
      <c r="C56" s="21" t="s">
        <v>55</v>
      </c>
      <c r="D56" s="82"/>
      <c r="E56" s="82"/>
      <c r="F56" s="24"/>
    </row>
    <row r="57" spans="1:6" ht="23.25" customHeight="1" x14ac:dyDescent="0.25">
      <c r="A57" s="88"/>
      <c r="B57" s="20" t="s">
        <v>32</v>
      </c>
      <c r="C57" s="21" t="s">
        <v>128</v>
      </c>
      <c r="D57" s="82"/>
      <c r="E57" s="82"/>
    </row>
    <row r="58" spans="1:6" ht="20.25" customHeight="1" thickBot="1" x14ac:dyDescent="0.3">
      <c r="A58" s="88"/>
      <c r="B58" s="20" t="s">
        <v>34</v>
      </c>
      <c r="C58" s="21" t="s">
        <v>56</v>
      </c>
      <c r="D58" s="82"/>
      <c r="E58" s="82"/>
      <c r="F58" s="24"/>
    </row>
    <row r="59" spans="1:6" ht="102" customHeight="1" thickBot="1" x14ac:dyDescent="0.3">
      <c r="A59" s="88"/>
      <c r="B59" s="93" t="s">
        <v>36</v>
      </c>
      <c r="C59" s="95" t="s">
        <v>38</v>
      </c>
      <c r="D59" s="124"/>
      <c r="E59" s="125"/>
      <c r="F59" s="24"/>
    </row>
    <row r="60" spans="1:6" ht="106.5" hidden="1" customHeight="1" x14ac:dyDescent="0.25">
      <c r="A60" s="88"/>
      <c r="B60" s="93"/>
      <c r="C60" s="95"/>
      <c r="D60" s="82"/>
      <c r="E60" s="82"/>
    </row>
    <row r="61" spans="1:6" ht="51.75" thickBot="1" x14ac:dyDescent="0.3">
      <c r="A61" s="88"/>
      <c r="B61" s="74" t="s">
        <v>43</v>
      </c>
      <c r="C61" s="75" t="s">
        <v>44</v>
      </c>
      <c r="D61" s="82"/>
      <c r="E61" s="82"/>
    </row>
    <row r="62" spans="1:6" ht="15.75" thickBot="1" x14ac:dyDescent="0.3">
      <c r="A62" s="88"/>
      <c r="B62" s="22" t="s">
        <v>45</v>
      </c>
      <c r="C62" s="23" t="s">
        <v>46</v>
      </c>
      <c r="D62" s="83"/>
      <c r="E62" s="83"/>
    </row>
    <row r="63" spans="1:6" ht="15.75" thickBot="1" x14ac:dyDescent="0.3"/>
    <row r="64" spans="1:6" ht="26.25" customHeight="1" x14ac:dyDescent="0.25">
      <c r="A64" s="25" t="s">
        <v>8</v>
      </c>
      <c r="B64" s="84" t="s">
        <v>12</v>
      </c>
      <c r="C64" s="84"/>
      <c r="D64" s="26" t="s">
        <v>13</v>
      </c>
      <c r="E64" s="69"/>
      <c r="F64" s="3"/>
    </row>
    <row r="65" spans="1:6" ht="25.5" x14ac:dyDescent="0.25">
      <c r="A65" s="16" t="str">
        <f>B12</f>
        <v>Monitory stejné 27“</v>
      </c>
      <c r="B65" s="85"/>
      <c r="C65" s="85"/>
      <c r="D65" s="17" t="s">
        <v>14</v>
      </c>
      <c r="E65" s="70"/>
      <c r="F65" s="3"/>
    </row>
    <row r="66" spans="1:6" ht="15.75" thickBot="1" x14ac:dyDescent="0.3">
      <c r="A66" s="18" t="s">
        <v>15</v>
      </c>
      <c r="B66" s="86">
        <v>2</v>
      </c>
      <c r="C66" s="86"/>
      <c r="D66" s="17" t="s">
        <v>16</v>
      </c>
      <c r="E66" s="70"/>
      <c r="F66" s="3"/>
    </row>
    <row r="67" spans="1:6" ht="26.25" thickBot="1" x14ac:dyDescent="0.3">
      <c r="A67" s="19" t="s">
        <v>17</v>
      </c>
      <c r="B67" s="87"/>
      <c r="C67" s="87"/>
      <c r="D67" s="17" t="s">
        <v>18</v>
      </c>
      <c r="E67" s="70"/>
      <c r="F67" s="3"/>
    </row>
    <row r="68" spans="1:6" ht="12.75" customHeight="1" thickBot="1" x14ac:dyDescent="0.3">
      <c r="A68" s="98" t="s">
        <v>19</v>
      </c>
      <c r="B68" s="27" t="s">
        <v>57</v>
      </c>
      <c r="C68" s="28" t="s">
        <v>58</v>
      </c>
      <c r="D68" s="94"/>
      <c r="E68" s="94"/>
      <c r="F68" s="3"/>
    </row>
    <row r="69" spans="1:6" x14ac:dyDescent="0.25">
      <c r="A69" s="98"/>
      <c r="B69" s="27" t="s">
        <v>59</v>
      </c>
      <c r="C69" s="28" t="s">
        <v>60</v>
      </c>
      <c r="D69" s="110"/>
      <c r="E69" s="111"/>
      <c r="F69" s="3"/>
    </row>
    <row r="70" spans="1:6" ht="15.75" customHeight="1" x14ac:dyDescent="0.25">
      <c r="A70" s="98"/>
      <c r="B70" s="29" t="s">
        <v>61</v>
      </c>
      <c r="C70" s="30" t="s">
        <v>62</v>
      </c>
      <c r="D70" s="82"/>
      <c r="E70" s="82"/>
      <c r="F70" s="3"/>
    </row>
    <row r="71" spans="1:6" ht="15.75" customHeight="1" x14ac:dyDescent="0.25">
      <c r="A71" s="98"/>
      <c r="B71" s="29" t="s">
        <v>63</v>
      </c>
      <c r="C71" s="30" t="s">
        <v>64</v>
      </c>
      <c r="D71" s="82"/>
      <c r="E71" s="82"/>
      <c r="F71" s="3"/>
    </row>
    <row r="72" spans="1:6" ht="15.75" customHeight="1" x14ac:dyDescent="0.25">
      <c r="A72" s="98"/>
      <c r="B72" s="29" t="s">
        <v>65</v>
      </c>
      <c r="C72" s="30" t="s">
        <v>129</v>
      </c>
      <c r="D72" s="82"/>
      <c r="E72" s="82"/>
      <c r="F72" s="3"/>
    </row>
    <row r="73" spans="1:6" ht="15.75" customHeight="1" x14ac:dyDescent="0.25">
      <c r="A73" s="98"/>
      <c r="B73" s="29" t="s">
        <v>66</v>
      </c>
      <c r="C73" s="30" t="s">
        <v>67</v>
      </c>
      <c r="D73" s="82"/>
      <c r="E73" s="82"/>
      <c r="F73" s="3"/>
    </row>
    <row r="74" spans="1:6" ht="15.75" customHeight="1" x14ac:dyDescent="0.25">
      <c r="A74" s="98"/>
      <c r="B74" s="31" t="s">
        <v>68</v>
      </c>
      <c r="C74" s="32" t="s">
        <v>69</v>
      </c>
      <c r="D74" s="82"/>
      <c r="E74" s="82"/>
      <c r="F74" s="3"/>
    </row>
    <row r="75" spans="1:6" ht="15.75" customHeight="1" thickBot="1" x14ac:dyDescent="0.3">
      <c r="A75" s="98"/>
      <c r="B75" s="20" t="s">
        <v>45</v>
      </c>
      <c r="C75" s="21" t="s">
        <v>46</v>
      </c>
      <c r="D75" s="83"/>
      <c r="E75" s="83"/>
      <c r="F75" s="3"/>
    </row>
    <row r="76" spans="1:6" ht="15.75" thickBot="1" x14ac:dyDescent="0.3"/>
    <row r="77" spans="1:6" ht="30" customHeight="1" x14ac:dyDescent="0.25">
      <c r="A77" s="25" t="s">
        <v>10</v>
      </c>
      <c r="B77" s="84" t="s">
        <v>12</v>
      </c>
      <c r="C77" s="84"/>
      <c r="D77" s="26" t="s">
        <v>13</v>
      </c>
      <c r="E77" s="69"/>
    </row>
    <row r="78" spans="1:6" ht="25.5" x14ac:dyDescent="0.25">
      <c r="A78" s="16" t="str">
        <f>B13</f>
        <v>Dataprojektor</v>
      </c>
      <c r="B78" s="97"/>
      <c r="C78" s="97"/>
      <c r="D78" s="17" t="s">
        <v>14</v>
      </c>
      <c r="E78" s="70"/>
    </row>
    <row r="79" spans="1:6" x14ac:dyDescent="0.25">
      <c r="A79" s="18" t="s">
        <v>15</v>
      </c>
      <c r="B79" s="86">
        <v>1</v>
      </c>
      <c r="C79" s="86"/>
      <c r="D79" s="17" t="s">
        <v>16</v>
      </c>
      <c r="E79" s="70"/>
    </row>
    <row r="80" spans="1:6" ht="25.5" x14ac:dyDescent="0.25">
      <c r="A80" s="19" t="s">
        <v>17</v>
      </c>
      <c r="B80" s="87"/>
      <c r="C80" s="87"/>
      <c r="D80" s="17" t="s">
        <v>18</v>
      </c>
      <c r="E80" s="70"/>
    </row>
    <row r="81" spans="1:5" ht="12.75" customHeight="1" x14ac:dyDescent="0.25">
      <c r="A81" s="86" t="s">
        <v>19</v>
      </c>
      <c r="B81" s="20" t="s">
        <v>70</v>
      </c>
      <c r="C81" s="18" t="s">
        <v>11</v>
      </c>
      <c r="D81" s="94"/>
      <c r="E81" s="94"/>
    </row>
    <row r="82" spans="1:5" ht="15.75" customHeight="1" x14ac:dyDescent="0.25">
      <c r="A82" s="86"/>
      <c r="B82" s="20" t="s">
        <v>71</v>
      </c>
      <c r="C82" s="18" t="s">
        <v>72</v>
      </c>
      <c r="D82" s="110"/>
      <c r="E82" s="111"/>
    </row>
    <row r="83" spans="1:5" ht="15.75" customHeight="1" x14ac:dyDescent="0.25">
      <c r="A83" s="86"/>
      <c r="B83" s="20" t="s">
        <v>73</v>
      </c>
      <c r="C83" s="18" t="s">
        <v>74</v>
      </c>
      <c r="D83" s="82"/>
      <c r="E83" s="82"/>
    </row>
    <row r="84" spans="1:5" ht="15.75" customHeight="1" x14ac:dyDescent="0.25">
      <c r="A84" s="86"/>
      <c r="B84" s="20" t="s">
        <v>75</v>
      </c>
      <c r="C84" s="18" t="s">
        <v>76</v>
      </c>
      <c r="D84" s="82"/>
      <c r="E84" s="82"/>
    </row>
    <row r="85" spans="1:5" ht="15.75" customHeight="1" x14ac:dyDescent="0.25">
      <c r="A85" s="86"/>
      <c r="B85" s="20" t="s">
        <v>77</v>
      </c>
      <c r="C85" s="18" t="s">
        <v>78</v>
      </c>
      <c r="D85" s="82"/>
      <c r="E85" s="82"/>
    </row>
    <row r="86" spans="1:5" ht="15.75" customHeight="1" x14ac:dyDescent="0.25">
      <c r="A86" s="86"/>
      <c r="B86" s="20" t="s">
        <v>79</v>
      </c>
      <c r="C86" s="33" t="s">
        <v>80</v>
      </c>
      <c r="D86" s="82"/>
      <c r="E86" s="82"/>
    </row>
    <row r="87" spans="1:5" ht="21" customHeight="1" x14ac:dyDescent="0.25">
      <c r="A87" s="86"/>
      <c r="B87" s="20" t="s">
        <v>68</v>
      </c>
      <c r="C87" s="18" t="s">
        <v>81</v>
      </c>
      <c r="D87" s="82"/>
      <c r="E87" s="82"/>
    </row>
    <row r="88" spans="1:5" ht="22.5" customHeight="1" thickBot="1" x14ac:dyDescent="0.3">
      <c r="A88" s="86"/>
      <c r="B88" s="20" t="s">
        <v>82</v>
      </c>
      <c r="C88" s="18" t="s">
        <v>83</v>
      </c>
      <c r="D88" s="82"/>
      <c r="E88" s="82"/>
    </row>
    <row r="89" spans="1:5" ht="15.75" customHeight="1" thickBot="1" x14ac:dyDescent="0.3">
      <c r="A89" s="86"/>
      <c r="B89" s="38" t="s">
        <v>84</v>
      </c>
      <c r="C89" s="34" t="s">
        <v>85</v>
      </c>
      <c r="D89" s="83"/>
      <c r="E89" s="83"/>
    </row>
    <row r="90" spans="1:5" ht="15.75" customHeight="1" thickBot="1" x14ac:dyDescent="0.3">
      <c r="A90" s="86"/>
      <c r="B90" s="96" t="s">
        <v>86</v>
      </c>
      <c r="C90" s="34" t="s">
        <v>87</v>
      </c>
      <c r="D90" s="82"/>
      <c r="E90" s="82"/>
    </row>
    <row r="91" spans="1:5" ht="15.75" customHeight="1" thickBot="1" x14ac:dyDescent="0.3">
      <c r="A91" s="86"/>
      <c r="B91" s="96"/>
      <c r="C91" s="35" t="s">
        <v>88</v>
      </c>
      <c r="D91" s="82"/>
      <c r="E91" s="82"/>
    </row>
    <row r="92" spans="1:5" x14ac:dyDescent="0.25">
      <c r="A92" s="86"/>
      <c r="B92" s="22" t="s">
        <v>45</v>
      </c>
      <c r="C92" s="34" t="s">
        <v>46</v>
      </c>
      <c r="D92" s="83"/>
      <c r="E92" s="83"/>
    </row>
    <row r="93" spans="1:5" ht="15.75" customHeight="1" x14ac:dyDescent="0.25"/>
    <row r="94" spans="1:5" ht="16.5" customHeight="1" x14ac:dyDescent="0.25">
      <c r="A94" s="77" t="s">
        <v>91</v>
      </c>
      <c r="B94" s="77"/>
      <c r="C94" s="77"/>
      <c r="D94" s="77"/>
      <c r="E94" s="77"/>
    </row>
    <row r="95" spans="1:5" ht="15.75" customHeight="1" thickBot="1" x14ac:dyDescent="0.3">
      <c r="A95" s="58" t="s">
        <v>92</v>
      </c>
      <c r="B95" s="115" t="s">
        <v>12</v>
      </c>
      <c r="C95" s="116"/>
      <c r="D95" s="55" t="s">
        <v>13</v>
      </c>
      <c r="E95" s="67"/>
    </row>
    <row r="96" spans="1:5" ht="26.25" customHeight="1" thickBot="1" x14ac:dyDescent="0.3">
      <c r="A96" s="54" t="s">
        <v>94</v>
      </c>
      <c r="B96" s="117"/>
      <c r="C96" s="118"/>
      <c r="D96" s="56" t="s">
        <v>14</v>
      </c>
      <c r="E96" s="60"/>
    </row>
    <row r="97" spans="1:5" ht="15.75" thickBot="1" x14ac:dyDescent="0.3">
      <c r="A97" s="47" t="s">
        <v>15</v>
      </c>
      <c r="B97" s="119" t="s">
        <v>99</v>
      </c>
      <c r="C97" s="120"/>
      <c r="D97" s="56" t="s">
        <v>16</v>
      </c>
      <c r="E97" s="60"/>
    </row>
    <row r="98" spans="1:5" ht="26.25" thickBot="1" x14ac:dyDescent="0.3">
      <c r="A98" s="46" t="s">
        <v>17</v>
      </c>
      <c r="B98" s="121"/>
      <c r="C98" s="122"/>
      <c r="D98" s="57" t="s">
        <v>18</v>
      </c>
      <c r="E98" s="68"/>
    </row>
    <row r="99" spans="1:5" ht="51.75" thickBot="1" x14ac:dyDescent="0.3">
      <c r="A99" s="123" t="s">
        <v>19</v>
      </c>
      <c r="B99" s="48" t="s">
        <v>20</v>
      </c>
      <c r="C99" s="39" t="s">
        <v>100</v>
      </c>
      <c r="D99" s="113"/>
      <c r="E99" s="114"/>
    </row>
    <row r="100" spans="1:5" ht="94.5" customHeight="1" thickBot="1" x14ac:dyDescent="0.3">
      <c r="A100" s="108"/>
      <c r="B100" s="49" t="s">
        <v>24</v>
      </c>
      <c r="C100" s="40" t="s">
        <v>101</v>
      </c>
      <c r="D100" s="110"/>
      <c r="E100" s="111"/>
    </row>
    <row r="101" spans="1:5" ht="19.5" customHeight="1" thickBot="1" x14ac:dyDescent="0.3">
      <c r="A101" s="108"/>
      <c r="B101" s="49" t="s">
        <v>26</v>
      </c>
      <c r="C101" s="40" t="s">
        <v>102</v>
      </c>
      <c r="D101" s="110"/>
      <c r="E101" s="111"/>
    </row>
    <row r="102" spans="1:5" ht="15.75" thickBot="1" x14ac:dyDescent="0.3">
      <c r="A102" s="108"/>
      <c r="B102" s="49" t="s">
        <v>103</v>
      </c>
      <c r="C102" s="40" t="s">
        <v>127</v>
      </c>
      <c r="D102" s="110"/>
      <c r="E102" s="111"/>
    </row>
    <row r="103" spans="1:5" ht="54" customHeight="1" thickBot="1" x14ac:dyDescent="0.3">
      <c r="A103" s="108"/>
      <c r="B103" s="49" t="s">
        <v>104</v>
      </c>
      <c r="C103" s="40" t="s">
        <v>105</v>
      </c>
      <c r="D103" s="110"/>
      <c r="E103" s="111"/>
    </row>
    <row r="104" spans="1:5" ht="66.75" customHeight="1" thickBot="1" x14ac:dyDescent="0.3">
      <c r="A104" s="108"/>
      <c r="B104" s="49" t="s">
        <v>32</v>
      </c>
      <c r="C104" s="41" t="s">
        <v>126</v>
      </c>
      <c r="D104" s="110"/>
      <c r="E104" s="111"/>
    </row>
    <row r="105" spans="1:5" ht="64.5" thickBot="1" x14ac:dyDescent="0.3">
      <c r="A105" s="108"/>
      <c r="B105" s="50" t="s">
        <v>106</v>
      </c>
      <c r="C105" s="42" t="s">
        <v>107</v>
      </c>
      <c r="D105" s="110"/>
      <c r="E105" s="111"/>
    </row>
    <row r="106" spans="1:5" ht="15.75" thickBot="1" x14ac:dyDescent="0.3">
      <c r="A106" s="108"/>
      <c r="B106" s="51" t="s">
        <v>108</v>
      </c>
      <c r="C106" s="43" t="s">
        <v>109</v>
      </c>
      <c r="D106" s="110"/>
      <c r="E106" s="111"/>
    </row>
    <row r="107" spans="1:5" ht="15.75" thickBot="1" x14ac:dyDescent="0.3">
      <c r="A107" s="108"/>
      <c r="B107" s="52" t="s">
        <v>110</v>
      </c>
      <c r="C107" s="44"/>
      <c r="D107" s="112"/>
      <c r="E107" s="111"/>
    </row>
    <row r="108" spans="1:5" ht="55.5" customHeight="1" thickBot="1" x14ac:dyDescent="0.3">
      <c r="A108" s="108"/>
      <c r="B108" s="52" t="s">
        <v>111</v>
      </c>
      <c r="C108" s="44" t="s">
        <v>112</v>
      </c>
      <c r="D108" s="110"/>
      <c r="E108" s="111"/>
    </row>
    <row r="109" spans="1:5" ht="15.75" thickBot="1" x14ac:dyDescent="0.3">
      <c r="A109" s="109"/>
      <c r="B109" s="53" t="s">
        <v>45</v>
      </c>
      <c r="C109" s="45" t="s">
        <v>46</v>
      </c>
      <c r="D109" s="110"/>
      <c r="E109" s="111"/>
    </row>
    <row r="110" spans="1:5" ht="15.75" thickBot="1" x14ac:dyDescent="0.3"/>
    <row r="111" spans="1:5" ht="26.25" thickBot="1" x14ac:dyDescent="0.3">
      <c r="A111" s="64" t="s">
        <v>93</v>
      </c>
      <c r="B111" s="99" t="s">
        <v>12</v>
      </c>
      <c r="C111" s="100"/>
      <c r="D111" s="65" t="s">
        <v>13</v>
      </c>
      <c r="E111" s="60"/>
    </row>
    <row r="112" spans="1:5" ht="26.25" thickBot="1" x14ac:dyDescent="0.3">
      <c r="A112" s="54" t="s">
        <v>95</v>
      </c>
      <c r="B112" s="101"/>
      <c r="C112" s="102"/>
      <c r="D112" s="62" t="s">
        <v>14</v>
      </c>
      <c r="E112" s="63"/>
    </row>
    <row r="113" spans="1:5" ht="15.75" thickBot="1" x14ac:dyDescent="0.3">
      <c r="A113" s="66" t="s">
        <v>15</v>
      </c>
      <c r="B113" s="103" t="s">
        <v>113</v>
      </c>
      <c r="C113" s="104"/>
      <c r="D113" s="56" t="s">
        <v>16</v>
      </c>
      <c r="E113" s="60"/>
    </row>
    <row r="114" spans="1:5" ht="26.25" thickBot="1" x14ac:dyDescent="0.3">
      <c r="A114" s="46" t="s">
        <v>17</v>
      </c>
      <c r="B114" s="105"/>
      <c r="C114" s="106"/>
      <c r="D114" s="59" t="s">
        <v>18</v>
      </c>
      <c r="E114" s="61"/>
    </row>
    <row r="115" spans="1:5" ht="15.75" thickBot="1" x14ac:dyDescent="0.3">
      <c r="A115" s="107" t="s">
        <v>19</v>
      </c>
      <c r="B115" s="48" t="s">
        <v>20</v>
      </c>
      <c r="C115" s="39"/>
      <c r="D115" s="113"/>
      <c r="E115" s="114"/>
    </row>
    <row r="116" spans="1:5" ht="90" thickBot="1" x14ac:dyDescent="0.3">
      <c r="A116" s="108"/>
      <c r="B116" s="49" t="s">
        <v>24</v>
      </c>
      <c r="C116" s="40" t="s">
        <v>114</v>
      </c>
      <c r="D116" s="110"/>
      <c r="E116" s="111"/>
    </row>
    <row r="117" spans="1:5" ht="15.75" thickBot="1" x14ac:dyDescent="0.3">
      <c r="A117" s="108"/>
      <c r="B117" s="49" t="s">
        <v>26</v>
      </c>
      <c r="C117" s="40" t="s">
        <v>115</v>
      </c>
      <c r="D117" s="110"/>
      <c r="E117" s="111"/>
    </row>
    <row r="118" spans="1:5" ht="15.75" thickBot="1" x14ac:dyDescent="0.3">
      <c r="A118" s="108"/>
      <c r="B118" s="49" t="s">
        <v>103</v>
      </c>
      <c r="C118" s="40" t="s">
        <v>116</v>
      </c>
      <c r="D118" s="110"/>
      <c r="E118" s="111"/>
    </row>
    <row r="119" spans="1:5" ht="26.25" thickBot="1" x14ac:dyDescent="0.3">
      <c r="A119" s="108"/>
      <c r="B119" s="49" t="s">
        <v>117</v>
      </c>
      <c r="C119" s="40" t="s">
        <v>118</v>
      </c>
      <c r="D119" s="110"/>
      <c r="E119" s="111"/>
    </row>
    <row r="120" spans="1:5" ht="77.25" thickBot="1" x14ac:dyDescent="0.3">
      <c r="A120" s="108"/>
      <c r="B120" s="49" t="s">
        <v>32</v>
      </c>
      <c r="C120" s="41" t="s">
        <v>119</v>
      </c>
      <c r="D120" s="110"/>
      <c r="E120" s="111"/>
    </row>
    <row r="121" spans="1:5" ht="26.25" thickBot="1" x14ac:dyDescent="0.3">
      <c r="A121" s="108"/>
      <c r="B121" s="50" t="s">
        <v>106</v>
      </c>
      <c r="C121" s="42" t="s">
        <v>120</v>
      </c>
      <c r="D121" s="110"/>
      <c r="E121" s="111"/>
    </row>
    <row r="122" spans="1:5" ht="26.25" thickBot="1" x14ac:dyDescent="0.3">
      <c r="A122" s="108"/>
      <c r="B122" s="45" t="s">
        <v>121</v>
      </c>
      <c r="C122" s="42" t="s">
        <v>122</v>
      </c>
      <c r="D122" s="110"/>
      <c r="E122" s="111"/>
    </row>
    <row r="123" spans="1:5" ht="15.75" thickBot="1" x14ac:dyDescent="0.3">
      <c r="A123" s="108"/>
      <c r="B123" s="51" t="s">
        <v>108</v>
      </c>
      <c r="C123" s="43" t="s">
        <v>123</v>
      </c>
      <c r="D123" s="110"/>
      <c r="E123" s="111"/>
    </row>
    <row r="124" spans="1:5" ht="39" thickBot="1" x14ac:dyDescent="0.3">
      <c r="A124" s="108"/>
      <c r="B124" s="52" t="s">
        <v>110</v>
      </c>
      <c r="C124" s="44" t="s">
        <v>124</v>
      </c>
      <c r="D124" s="112"/>
      <c r="E124" s="111"/>
    </row>
    <row r="125" spans="1:5" ht="26.25" thickBot="1" x14ac:dyDescent="0.3">
      <c r="A125" s="108"/>
      <c r="B125" s="52" t="s">
        <v>111</v>
      </c>
      <c r="C125" s="44" t="s">
        <v>125</v>
      </c>
      <c r="D125" s="110"/>
      <c r="E125" s="111"/>
    </row>
    <row r="126" spans="1:5" ht="15.75" thickBot="1" x14ac:dyDescent="0.3">
      <c r="A126" s="109"/>
      <c r="B126" s="53" t="s">
        <v>45</v>
      </c>
      <c r="C126" s="45" t="s">
        <v>46</v>
      </c>
      <c r="D126" s="110"/>
      <c r="E126" s="111"/>
    </row>
  </sheetData>
  <mergeCells count="111">
    <mergeCell ref="D125:E125"/>
    <mergeCell ref="D126:E126"/>
    <mergeCell ref="D124:E124"/>
    <mergeCell ref="D118:E118"/>
    <mergeCell ref="D121:E121"/>
    <mergeCell ref="D122:E122"/>
    <mergeCell ref="D123:E123"/>
    <mergeCell ref="D115:E115"/>
    <mergeCell ref="D116:E116"/>
    <mergeCell ref="D117:E117"/>
    <mergeCell ref="D119:E119"/>
    <mergeCell ref="D120:E120"/>
    <mergeCell ref="B111:C111"/>
    <mergeCell ref="B112:C112"/>
    <mergeCell ref="B113:C113"/>
    <mergeCell ref="B114:C114"/>
    <mergeCell ref="A115:A126"/>
    <mergeCell ref="D109:E109"/>
    <mergeCell ref="D82:E82"/>
    <mergeCell ref="D69:E69"/>
    <mergeCell ref="D54:E54"/>
    <mergeCell ref="D107:E107"/>
    <mergeCell ref="D102:E102"/>
    <mergeCell ref="D105:E105"/>
    <mergeCell ref="D106:E106"/>
    <mergeCell ref="D108:E108"/>
    <mergeCell ref="D99:E99"/>
    <mergeCell ref="D100:E100"/>
    <mergeCell ref="D101:E101"/>
    <mergeCell ref="D103:E103"/>
    <mergeCell ref="D104:E104"/>
    <mergeCell ref="B95:C95"/>
    <mergeCell ref="B96:C96"/>
    <mergeCell ref="B97:C97"/>
    <mergeCell ref="B98:C98"/>
    <mergeCell ref="A99:A109"/>
    <mergeCell ref="D92:E92"/>
    <mergeCell ref="A17:E17"/>
    <mergeCell ref="A94:E94"/>
    <mergeCell ref="D87:E87"/>
    <mergeCell ref="D88:E88"/>
    <mergeCell ref="D89:E89"/>
    <mergeCell ref="B90:B91"/>
    <mergeCell ref="D90:E90"/>
    <mergeCell ref="D91:E91"/>
    <mergeCell ref="D81:E81"/>
    <mergeCell ref="D83:E83"/>
    <mergeCell ref="D84:E84"/>
    <mergeCell ref="D85:E85"/>
    <mergeCell ref="D86:E86"/>
    <mergeCell ref="B77:C77"/>
    <mergeCell ref="B78:C78"/>
    <mergeCell ref="B79:C79"/>
    <mergeCell ref="B80:C80"/>
    <mergeCell ref="A81:A92"/>
    <mergeCell ref="B65:C65"/>
    <mergeCell ref="B66:C66"/>
    <mergeCell ref="B67:C67"/>
    <mergeCell ref="A68:A75"/>
    <mergeCell ref="D68:E68"/>
    <mergeCell ref="D70:E70"/>
    <mergeCell ref="D71:E71"/>
    <mergeCell ref="D72:E72"/>
    <mergeCell ref="D73:E73"/>
    <mergeCell ref="D74:E74"/>
    <mergeCell ref="D75:E75"/>
    <mergeCell ref="D59:E59"/>
    <mergeCell ref="D60:E60"/>
    <mergeCell ref="D61:E61"/>
    <mergeCell ref="D62:E62"/>
    <mergeCell ref="B64:C64"/>
    <mergeCell ref="B46:C46"/>
    <mergeCell ref="B47:C47"/>
    <mergeCell ref="B48:C48"/>
    <mergeCell ref="A49:A62"/>
    <mergeCell ref="D49:E49"/>
    <mergeCell ref="D50:E50"/>
    <mergeCell ref="D51:E51"/>
    <mergeCell ref="D52:E52"/>
    <mergeCell ref="D53:E53"/>
    <mergeCell ref="B55:B56"/>
    <mergeCell ref="D55:E55"/>
    <mergeCell ref="D56:E56"/>
    <mergeCell ref="D57:E57"/>
    <mergeCell ref="D58:E58"/>
    <mergeCell ref="B59:B60"/>
    <mergeCell ref="C59:C60"/>
    <mergeCell ref="A6:E6"/>
    <mergeCell ref="A9:E9"/>
    <mergeCell ref="A24:E24"/>
    <mergeCell ref="A25:E25"/>
    <mergeCell ref="B26:C26"/>
    <mergeCell ref="D42:E42"/>
    <mergeCell ref="D43:E43"/>
    <mergeCell ref="B45:C45"/>
    <mergeCell ref="B27:C27"/>
    <mergeCell ref="B28:C28"/>
    <mergeCell ref="B29:C29"/>
    <mergeCell ref="A30:A43"/>
    <mergeCell ref="D30:E30"/>
    <mergeCell ref="D31:E31"/>
    <mergeCell ref="D32:E32"/>
    <mergeCell ref="D33:E33"/>
    <mergeCell ref="D35:E35"/>
    <mergeCell ref="D36:E36"/>
    <mergeCell ref="D37:E37"/>
    <mergeCell ref="B38:B39"/>
    <mergeCell ref="D38:E38"/>
    <mergeCell ref="D39:E39"/>
    <mergeCell ref="D40:E40"/>
    <mergeCell ref="D41:E41"/>
  </mergeCells>
  <pageMargins left="0.7" right="0.7" top="0.78749999999999998" bottom="0.78749999999999998" header="0.51180555555555496" footer="0.51180555555555496"/>
  <pageSetup paperSize="9" firstPageNumber="0"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159</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Prehled specifikace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Lukáš Eršil</dc:creator>
  <dc:description/>
  <cp:lastModifiedBy>DrozdovaK</cp:lastModifiedBy>
  <cp:revision>11</cp:revision>
  <cp:lastPrinted>2019-03-26T11:59:06Z</cp:lastPrinted>
  <dcterms:created xsi:type="dcterms:W3CDTF">2018-08-17T09:20:45Z</dcterms:created>
  <dcterms:modified xsi:type="dcterms:W3CDTF">2019-04-26T08:17:13Z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