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140" windowHeight="9585" activeTab="0"/>
  </bookViews>
  <sheets>
    <sheet name="Příloha č. 1" sheetId="6" r:id="rId1"/>
  </sheets>
  <definedNames>
    <definedName name="DruhVZ" localSheetId="0">#REF!</definedName>
    <definedName name="DruhVZ">#REF!</definedName>
    <definedName name="hodnoceni" localSheetId="0">#REF!</definedName>
    <definedName name="hodnoceni">#REF!</definedName>
    <definedName name="kvalifikace" localSheetId="0">#REF!</definedName>
    <definedName name="kvalifikace">#REF!</definedName>
    <definedName name="_xlnm.Print_Area" localSheetId="0">'Příloha č. 1'!$A$4:$E$108</definedName>
    <definedName name="TypVZ" localSheetId="0">#REF!</definedName>
    <definedName name="TypVZ">#REF!</definedName>
  </definedNames>
  <calcPr calcId="191029"/>
</workbook>
</file>

<file path=xl/sharedStrings.xml><?xml version="1.0" encoding="utf-8"?>
<sst xmlns="http://schemas.openxmlformats.org/spreadsheetml/2006/main" count="183" uniqueCount="68">
  <si>
    <t>Uchazeč:</t>
  </si>
  <si>
    <t>Položka</t>
  </si>
  <si>
    <t>Předmět</t>
  </si>
  <si>
    <t>Ks</t>
  </si>
  <si>
    <t>Požadavek</t>
  </si>
  <si>
    <t>Nabídková cena bez DPH za ks v Kč</t>
  </si>
  <si>
    <t>Počet kusů:</t>
  </si>
  <si>
    <t>Nabízený produkt (produktové číslo)</t>
  </si>
  <si>
    <t>Nabídková cena včetně DPH za ks v Kč</t>
  </si>
  <si>
    <t>Druh licence:</t>
  </si>
  <si>
    <t>Maximální/předpokládaná hodnota bez DPH v Kč celkem</t>
  </si>
  <si>
    <t>Nabídková cena celkem</t>
  </si>
  <si>
    <t>Maintance a podpora</t>
  </si>
  <si>
    <t>1. software musí umožnit načítat data i ze složitějších datových formátů jako jsou databáze
2. výstupy (tabulky, grafy atd.) lze předávat jak v nativním výstupním formátu softwaru, tak ve formátech třetích stran (např.  HTML5, PDF apod.)
3. kompatibilní s běžně používanými operačními systémy v rámci UJEP</t>
  </si>
  <si>
    <t>Kompatibilita a Otevřenost softwaru:</t>
  </si>
  <si>
    <t>Požadavky na SW:</t>
  </si>
  <si>
    <t>Požadavky na funkcionality a prostředí SW:</t>
  </si>
  <si>
    <t>Hlavní oblasti využití</t>
  </si>
  <si>
    <t>Kompatibilita a otevřenost softwaru:</t>
  </si>
  <si>
    <t>Požadavky typ, funkcionality a prostředí SW:</t>
  </si>
  <si>
    <t>Součet celkem</t>
  </si>
  <si>
    <t>Maximální/předpokládaná hodnota včetně DPH v Kč celkem</t>
  </si>
  <si>
    <t>1. software musí umožnit načítat data i ze složitějších datových formátů jako jsou databáze
2. výstupy (tabulky, grafy atd.) lze předávat jak v nativním výstupním formátu softwaru, tak ve formátech třetích stran (např.  HTML5, PDF apod.)
3. možnost rozšiřovat funkcionality sw o vlastní uživatelské funkce prostřednictvím skriptů nebo nových procedur v různých programovacích jazycích                                                                                                                                                                               4. kompatibilní s běžně používanými operačními systémy v rámci UJEP</t>
  </si>
  <si>
    <t>Uchazeč doplní do zelených políček konkrétní produkty nebo balíčky skládající se z více produktů a nabídkové ceny. U požadavků SW uvede specifikaci, příp. pouze  potvrdí "Ano", že splňuje požadavky zadavatele.</t>
  </si>
  <si>
    <t>Datamining a modelování</t>
  </si>
  <si>
    <t>1. Univerzální statistický program pro datové analýzy v oblasti ekonomie, sociologie, ekonometrie a behaviorální vědy. SW poskytující statistické nástroje pro základní i pokročilé statistické úlohy tabulek a shrnutí, lineární regrese, generalizované lineární modely (GLM), analýza klastrů, modelování volby, výběr vzorku, víceúrovňové modely, modely přežití (survival), dynamické panelové regrese, SEM (strukturální rovnice), binární počty, cenzorované výsledky, Box-Jenkinsonova metoda (ARIMA, GARCH), Bayesovská analýza a další. 
2. Požadavek SW funkcionalita - možnost transferu, převodu, import a export různých datových formátů (např. STATA, SAS, GRETL, SPSS, Matlab, R a Statistika)</t>
  </si>
  <si>
    <t>1. Datové analýzy v průmyslové, podnikové a obecně organizační praxi: Podniková ekonomie, ekonomie, operační management, strategický management, technologie výroby a řízení kvality.
2. Převod formátů datových souborů používaných při výzkumu</t>
  </si>
  <si>
    <t xml:space="preserve">Počítačový program pro kódování, zpracování a interpretaci kvalitativních dat. Požadavek na zpracování psaného textu (poznámky, deníky), formáty audio a video souborů (txt,.doc, .docx, .odt, .pdf., .wav, ,mp3, .wma, .avi, .mp4, .wmv), hermeneutická analýza, diskurzivní analýza, schématické znázornění výzkumu, organizace výzkumných dat, vizualiizace výsledků a poznatků výzkumu. </t>
  </si>
  <si>
    <t>Průzkumy, vzdělávání, podnikání, veřejná správa, ekonomický kvalitativní výzkum</t>
  </si>
  <si>
    <t>matematický software umožňující používat nástroje pro strojové učení pro data, obrázky a zvuky včetně umělých neuronových sítí. Nástroje pro připojení k dynamické knihovně (DLL), systémy založené na protokolu Structured Query (SQL), Java, .NET, C++, Fortran, CUDA, OpenCL a Hypertext Transfer Protocol (HTTP).</t>
  </si>
  <si>
    <t>Technické, vědecké, inženýrské, matematické a výpočetní techniky</t>
  </si>
  <si>
    <t>Podpora výzkumné činnosti, datové analýzy přímo v tabulkovém procesoru.</t>
  </si>
  <si>
    <t>Psaní vědeckých výstupů v českém jazyce, statstická analýza, interaktivní datové výzkumy</t>
  </si>
  <si>
    <t>Software, kterým lze doplnit tabulkové procesory používané na UJEP. Možnost intutitivního používání statistických metod přímo v tabulkovém porcesoru. Využítí i při Six Sigma analýze, regresy a závislosti v datech, testování hypotéz, neparametrické testování dat.                     Software modely grafické analýzy, modely analýzy měřících systémů, běžné i pokročilé statistické metody, možnost uplatnit koncepty řízení Six Sigma a Lean projektů</t>
  </si>
  <si>
    <t>není podmínkou, podpora 12 měsíců nebo po dobu trvání projektu do 30.9. 2022 výhodou</t>
  </si>
  <si>
    <t>1. programování analýz, aplikovaná matematika (technické obory) a ekonomie (systémy rovnic, komplexní systémy, genetické algoritmy a neuronové sítě)
2. intutivní modelování a simulace vícedoménových dynamických systémů</t>
  </si>
  <si>
    <t>Pokročilý OMR software pro rozeznávání optických značek (včetně čárové kódy, obrázky a jednoduchý strojově tištěný text) a převod do datového výstupu, pro převod optických znaků na data. Převod do elektronicky strukturované podoby vhodné k dalšímu zpracování. Řešení sběru a analýzu dat z papírových formulářů využitím technologie OMR (optical mark recognition), počítačem tištěný text (metoda OCR) a standardních skenerů. Možnost vytváření a tisku vlastních OMR formulářů.</t>
  </si>
  <si>
    <t>Podpora dotazníkového šetření ve společenských vědách, využití techonlogie OMR a OCR za využití standardních skenerů, příp. načítání souborů z uložených obrázků</t>
  </si>
  <si>
    <t xml:space="preserve">1. Výstupem zpracování datová matice např excel, csv apod.,                                                                                                            2. Kompatibilní s běžně používanými operačními systémy v rámci UJEP. </t>
  </si>
  <si>
    <t xml:space="preserve">Software pro datamining a modelování rozsáhlých vzorků získaných při výzkumné činnosti. Požadavek na intuitivní vizuální prostředí s integrací datových a statistisických funkcí, odhalování vzorů a trendů ve strukturovaných a nestrukturovaných datech, prediktivní modelování, tvorba klastrů, podmíněná asociace, detekce anonmálií. Datamining přes SQL z datových souborů typu sav, xlsx, xml. apod. Scripting za použití jazyka Python, standardizovaná metodika CRISP-DM (Cross Industry Standart Process for Data Mining), funkce pro práci s textovými řetězci, Kohonenovy sítě, diskriminační analýza, seskupovací a segmentační algoritmy, Faktorová analýza, analýza hlavních komponent, regresní modely, SLRM – bayesovský model s postupným učením, Neuronové sítě – vícevrstvá síť se zpětnou propagací, síť s radiální bazickou funkcí, Bayesovské sítě – modely založené na podmíněné pravděpodobnosti; Coxova regrese – odhad času do konkrétní události; analýza geoprostorových dat v mapách </t>
  </si>
  <si>
    <t>1. Software nástroj: ve kterém bude možné programovat vlastní matematicko-statistické metody s využitím připravených aplikačních algoritmů a knihoven, realizace počítačové simulace, tvorba programového kódu, tvorba analýz a prezentace dat. Simulační prostředí pro matematické analýzy, počítání algebraických příkladů, počítání s maticemi, vykreslování dvourozměrných i třírozměrných grafů funkcí, vývoj algoritmů a aplikací, Vytváření simulací a analýzy více-doménových dynamických systémů,
2. Grafické programovací rozhraní (grafický blokový diagramový nástroj) pro simulaci, využití symbolický jazyk, numerika, algebraická manipulace, modelování a analýzu vícedoménových dynamických systémů, integrace s programovacím nástrojem, výpočty grafů a grafiky, geometrický výpočet, interaktivní výpočet, další možnosti pro import a export dat, numerická teorie a vizualizace.</t>
  </si>
  <si>
    <t>1+1</t>
  </si>
  <si>
    <t>Multilicence SW nástroj pro programování a Multilicence SW pro simulace včetně grafického programovací prostředí / pro pět pracovních stanic/příp. uživatele</t>
  </si>
  <si>
    <t>Multilicence statistický software a Multilicence pro převod formátů mezi různými typy datových souborů                                                                  /pro pět pracovních stanic/příp. uživatele</t>
  </si>
  <si>
    <t>Multilicence dataminingový a modelovací nástroj                          / pro tři pracovní stanice/příp. uživatele</t>
  </si>
  <si>
    <t>Multilicence pokročilý OMR nástroj                                         /pro tři pracovní stanice/příp. uživatele</t>
  </si>
  <si>
    <t>Multilicence software pro kvalitativní analýzu dat                          / pro pět pracovních stanic/příp. uživatele</t>
  </si>
  <si>
    <t>Multilicence matematický software pro technické výpočty - neuronové sítě, strojové učení, zpracování obrazu             / pro tři pracovní stanice/příp. uživatele</t>
  </si>
  <si>
    <t>pevná či stálá multilicence pro 3 pracovní stanice/příp. uživatele, síťová výhodou</t>
  </si>
  <si>
    <t>pevná či stálá multilicence pro tři pracovní stanice, síťová výhodou</t>
  </si>
  <si>
    <t>pevná či stálá multilicence pro tři pracovní stanice/příp. uživatele, síťová výhodou</t>
  </si>
  <si>
    <t>pevná či stálá multilicence pro pět pracovních stanic/příp. uživatele, síťová výhodou</t>
  </si>
  <si>
    <t>Multilicence statistická nástavba pro tabulkový procesor a Multilicence modul grafická analýza dat pro vedení projektů              / pro tři pracovní stanice/příp. uživatele</t>
  </si>
  <si>
    <t>Příloha č. 4 - Technická specifikace zakázka "Pokročilý software k vybavení matematicko-statistické laboratoře projektu REGBE"</t>
  </si>
  <si>
    <t>Multilicence statistický software v anglickém/českém jazyce                                                                                                      / pro tři pracovní stanice/příp. uživatele</t>
  </si>
  <si>
    <t>Multilicence softwarový modul pro interaktivní sledování průběhu dat v reálném čase a zobrazení                                                    / pro tři pracovní stanice/příp. uživatele</t>
  </si>
  <si>
    <t xml:space="preserve">Sledování průběhu dat v reálném čase, tvorba Dashboardů, kde lze sledovat podobu přibývajících dat v reálném čase, 
</t>
  </si>
  <si>
    <t xml:space="preserve">Výstupy v angličtině/češtině, intutitivní uživatelské rozhraní, pokročilé plně editovatelné grafické nástroje, základní popisné statitstiky, metoda VEPAC metody ANOVA, t-testy, regresní model, korelace, kontingence, odhady pravděpodobnosti.; pokročilé lineární a nelineární modely; vícerozměrné průzkumné techniky; analýza síly testu, specializované grafy, clustering, shluková analýza, specializované grafy, pokročilé grafické nástroje,  metoda VEPAC, Stromové algoritmy, Automatizované Neuronové sítě, metody strojového učení, Text Mining. Vývojové prostředí v jazyku Visual Basic 
</t>
  </si>
  <si>
    <t>Psaní vědeckých výstupů v českém jazyce, statistická analýza</t>
  </si>
  <si>
    <t>1A</t>
  </si>
  <si>
    <t>1B</t>
  </si>
  <si>
    <t>2A</t>
  </si>
  <si>
    <t>2B</t>
  </si>
  <si>
    <t>2C</t>
  </si>
  <si>
    <t>2D</t>
  </si>
  <si>
    <t>2E</t>
  </si>
  <si>
    <t>3A</t>
  </si>
  <si>
    <t>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</si>
</sst>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_ ;\-#,##0.0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>
        <color indexed="8"/>
      </left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20">
      <alignment/>
      <protection/>
    </xf>
    <xf numFmtId="0" fontId="3" fillId="0" borderId="1" xfId="20" applyFont="1" applyBorder="1" applyAlignment="1">
      <alignment horizontal="center"/>
      <protection/>
    </xf>
    <xf numFmtId="0" fontId="3" fillId="2" borderId="2" xfId="20" applyFont="1" applyFill="1" applyBorder="1" applyAlignment="1">
      <alignment horizontal="center"/>
      <protection/>
    </xf>
    <xf numFmtId="0" fontId="3" fillId="3" borderId="3" xfId="20" applyFont="1" applyFill="1" applyBorder="1" applyAlignment="1">
      <alignment horizontal="left" vertical="top" wrapText="1"/>
      <protection/>
    </xf>
    <xf numFmtId="0" fontId="6" fillId="3" borderId="4" xfId="20" applyFont="1" applyFill="1" applyBorder="1" applyAlignment="1">
      <alignment vertical="top" wrapText="1"/>
      <protection/>
    </xf>
    <xf numFmtId="0" fontId="6" fillId="3" borderId="0" xfId="20" applyFont="1" applyFill="1" applyBorder="1" applyAlignment="1">
      <alignment vertical="top" wrapText="1"/>
      <protection/>
    </xf>
    <xf numFmtId="0" fontId="6" fillId="3" borderId="5" xfId="20" applyFont="1" applyFill="1" applyBorder="1" applyAlignment="1">
      <alignment vertical="top" wrapText="1"/>
      <protection/>
    </xf>
    <xf numFmtId="0" fontId="6" fillId="3" borderId="6" xfId="20" applyFont="1" applyFill="1" applyBorder="1" applyAlignment="1">
      <alignment vertical="top" wrapText="1"/>
      <protection/>
    </xf>
    <xf numFmtId="0" fontId="6" fillId="3" borderId="3" xfId="20" applyFont="1" applyFill="1" applyBorder="1" applyAlignment="1">
      <alignment vertical="top" wrapText="1"/>
      <protection/>
    </xf>
    <xf numFmtId="0" fontId="6" fillId="3" borderId="7" xfId="20" applyFont="1" applyFill="1" applyBorder="1" applyAlignment="1">
      <alignment vertical="top" wrapText="1"/>
      <protection/>
    </xf>
    <xf numFmtId="0" fontId="3" fillId="2" borderId="8" xfId="20" applyFont="1" applyFill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5" fillId="2" borderId="10" xfId="20" applyFont="1" applyFill="1" applyBorder="1" applyAlignment="1">
      <alignment wrapText="1"/>
      <protection/>
    </xf>
    <xf numFmtId="0" fontId="7" fillId="4" borderId="7" xfId="20" applyFont="1" applyFill="1" applyBorder="1" applyAlignment="1">
      <alignment horizontal="center" vertical="top" wrapText="1"/>
      <protection/>
    </xf>
    <xf numFmtId="0" fontId="7" fillId="4" borderId="11" xfId="20" applyFont="1" applyFill="1" applyBorder="1" applyAlignment="1">
      <alignment horizontal="center" vertical="top" wrapText="1"/>
      <protection/>
    </xf>
    <xf numFmtId="0" fontId="3" fillId="0" borderId="12" xfId="20" applyFont="1" applyBorder="1" applyAlignment="1">
      <alignment horizontal="center"/>
      <protection/>
    </xf>
    <xf numFmtId="0" fontId="7" fillId="4" borderId="7" xfId="20" applyFont="1" applyFill="1" applyBorder="1" applyAlignment="1">
      <alignment horizontal="center" vertical="top" wrapText="1"/>
      <protection/>
    </xf>
    <xf numFmtId="0" fontId="7" fillId="4" borderId="11" xfId="20" applyFont="1" applyFill="1" applyBorder="1" applyAlignment="1">
      <alignment horizontal="center" vertical="top" wrapText="1"/>
      <protection/>
    </xf>
    <xf numFmtId="0" fontId="4" fillId="3" borderId="13" xfId="20" applyFont="1" applyFill="1" applyBorder="1" applyAlignment="1">
      <alignment vertical="top" wrapText="1"/>
      <protection/>
    </xf>
    <xf numFmtId="164" fontId="3" fillId="5" borderId="3" xfId="21" applyNumberFormat="1" applyFont="1" applyFill="1" applyBorder="1" applyAlignment="1">
      <alignment horizontal="center" vertical="top" wrapText="1"/>
    </xf>
    <xf numFmtId="0" fontId="2" fillId="6" borderId="0" xfId="20" applyFill="1">
      <alignment/>
      <protection/>
    </xf>
    <xf numFmtId="3" fontId="2" fillId="0" borderId="10" xfId="20" applyNumberFormat="1" applyBorder="1">
      <alignment/>
      <protection/>
    </xf>
    <xf numFmtId="0" fontId="3" fillId="0" borderId="14" xfId="20" applyFont="1" applyBorder="1" applyAlignment="1">
      <alignment horizontal="left" vertical="center"/>
      <protection/>
    </xf>
    <xf numFmtId="0" fontId="3" fillId="0" borderId="7" xfId="20" applyFont="1" applyBorder="1" applyAlignment="1">
      <alignment horizontal="left" vertical="center"/>
      <protection/>
    </xf>
    <xf numFmtId="0" fontId="4" fillId="3" borderId="3" xfId="20" applyFont="1" applyFill="1" applyBorder="1" applyAlignment="1">
      <alignment horizontal="left" vertical="center" wrapText="1"/>
      <protection/>
    </xf>
    <xf numFmtId="0" fontId="4" fillId="3" borderId="15" xfId="20" applyFont="1" applyFill="1" applyBorder="1" applyAlignment="1">
      <alignment horizontal="left" vertical="center" wrapText="1"/>
      <protection/>
    </xf>
    <xf numFmtId="0" fontId="4" fillId="3" borderId="16" xfId="20" applyFont="1" applyFill="1" applyBorder="1" applyAlignment="1">
      <alignment horizontal="left" vertical="center" wrapText="1"/>
      <protection/>
    </xf>
    <xf numFmtId="0" fontId="2" fillId="0" borderId="0" xfId="20" applyAlignment="1">
      <alignment horizontal="left" vertical="center"/>
      <protection/>
    </xf>
    <xf numFmtId="0" fontId="2" fillId="6" borderId="0" xfId="20" applyFill="1" applyAlignment="1">
      <alignment horizontal="left" vertical="center"/>
      <protection/>
    </xf>
    <xf numFmtId="0" fontId="3" fillId="3" borderId="3" xfId="20" applyFont="1" applyFill="1" applyBorder="1" applyAlignment="1">
      <alignment horizontal="center" vertical="center" wrapText="1"/>
      <protection/>
    </xf>
    <xf numFmtId="0" fontId="3" fillId="0" borderId="17" xfId="20" applyFont="1" applyBorder="1" applyAlignment="1">
      <alignment horizontal="left" wrapText="1"/>
      <protection/>
    </xf>
    <xf numFmtId="0" fontId="8" fillId="0" borderId="0" xfId="20" applyFont="1">
      <alignment/>
      <protection/>
    </xf>
    <xf numFmtId="0" fontId="3" fillId="2" borderId="18" xfId="20" applyFont="1" applyFill="1" applyBorder="1" applyAlignment="1">
      <alignment horizontal="left"/>
      <protection/>
    </xf>
    <xf numFmtId="0" fontId="9" fillId="0" borderId="17" xfId="20" applyFont="1" applyBorder="1" applyAlignment="1">
      <alignment horizontal="left" wrapText="1"/>
      <protection/>
    </xf>
    <xf numFmtId="0" fontId="3" fillId="0" borderId="17" xfId="20" applyFont="1" applyBorder="1" applyAlignment="1">
      <alignment horizontal="left" vertical="center" wrapText="1"/>
      <protection/>
    </xf>
    <xf numFmtId="0" fontId="10" fillId="2" borderId="10" xfId="20" applyFont="1" applyFill="1" applyBorder="1" applyAlignment="1">
      <alignment wrapText="1"/>
      <protection/>
    </xf>
    <xf numFmtId="3" fontId="11" fillId="0" borderId="10" xfId="20" applyNumberFormat="1" applyFont="1" applyBorder="1">
      <alignment/>
      <protection/>
    </xf>
    <xf numFmtId="3" fontId="10" fillId="0" borderId="0" xfId="20" applyNumberFormat="1" applyFont="1" applyBorder="1" applyAlignment="1">
      <alignment horizontal="right" vertical="center"/>
      <protection/>
    </xf>
    <xf numFmtId="0" fontId="4" fillId="6" borderId="0" xfId="20" applyFont="1" applyFill="1" applyBorder="1" applyAlignment="1">
      <alignment horizontal="left" vertical="top" wrapText="1"/>
      <protection/>
    </xf>
    <xf numFmtId="0" fontId="6" fillId="6" borderId="0" xfId="20" applyFont="1" applyFill="1" applyBorder="1" applyAlignment="1">
      <alignment vertical="top" wrapText="1"/>
      <protection/>
    </xf>
    <xf numFmtId="0" fontId="7" fillId="6" borderId="0" xfId="20" applyFont="1" applyFill="1" applyBorder="1" applyAlignment="1">
      <alignment horizontal="center" vertical="top" wrapText="1"/>
      <protection/>
    </xf>
    <xf numFmtId="0" fontId="7" fillId="4" borderId="7" xfId="20" applyFont="1" applyFill="1" applyBorder="1" applyAlignment="1">
      <alignment horizontal="center" vertical="top" wrapText="1"/>
      <protection/>
    </xf>
    <xf numFmtId="0" fontId="7" fillId="4" borderId="11" xfId="20" applyFont="1" applyFill="1" applyBorder="1" applyAlignment="1">
      <alignment horizontal="center" vertical="top" wrapText="1"/>
      <protection/>
    </xf>
    <xf numFmtId="0" fontId="4" fillId="5" borderId="7" xfId="20" applyFont="1" applyFill="1" applyBorder="1" applyAlignment="1">
      <alignment horizontal="left" vertical="top" wrapText="1"/>
      <protection/>
    </xf>
    <xf numFmtId="0" fontId="4" fillId="5" borderId="11" xfId="20" applyFont="1" applyFill="1" applyBorder="1" applyAlignment="1">
      <alignment horizontal="left" vertical="top" wrapText="1"/>
      <protection/>
    </xf>
    <xf numFmtId="0" fontId="4" fillId="3" borderId="16" xfId="20" applyFont="1" applyFill="1" applyBorder="1" applyAlignment="1">
      <alignment horizontal="left" vertical="top" wrapText="1"/>
      <protection/>
    </xf>
    <xf numFmtId="0" fontId="4" fillId="3" borderId="6" xfId="20" applyFont="1" applyFill="1" applyBorder="1" applyAlignment="1">
      <alignment horizontal="left" vertical="top" wrapText="1"/>
      <protection/>
    </xf>
    <xf numFmtId="0" fontId="4" fillId="3" borderId="19" xfId="20" applyFont="1" applyFill="1" applyBorder="1" applyAlignment="1">
      <alignment horizontal="left" vertical="top" wrapText="1"/>
      <protection/>
    </xf>
    <xf numFmtId="0" fontId="7" fillId="4" borderId="20" xfId="20" applyFont="1" applyFill="1" applyBorder="1" applyAlignment="1">
      <alignment horizontal="center" vertical="top" wrapText="1"/>
      <protection/>
    </xf>
    <xf numFmtId="0" fontId="7" fillId="4" borderId="21" xfId="20" applyFont="1" applyFill="1" applyBorder="1" applyAlignment="1">
      <alignment horizontal="center" vertical="top" wrapText="1"/>
      <protection/>
    </xf>
    <xf numFmtId="0" fontId="7" fillId="4" borderId="7" xfId="20" applyFont="1" applyFill="1" applyBorder="1" applyAlignment="1">
      <alignment horizontal="center" vertical="top" wrapText="1"/>
      <protection/>
    </xf>
    <xf numFmtId="0" fontId="7" fillId="4" borderId="11" xfId="20" applyFont="1" applyFill="1" applyBorder="1" applyAlignment="1">
      <alignment horizontal="center" vertical="top" wrapText="1"/>
      <protection/>
    </xf>
    <xf numFmtId="0" fontId="3" fillId="3" borderId="7" xfId="20" applyFont="1" applyFill="1" applyBorder="1" applyAlignment="1">
      <alignment vertical="top" wrapText="1"/>
      <protection/>
    </xf>
    <xf numFmtId="0" fontId="3" fillId="3" borderId="11" xfId="20" applyFont="1" applyFill="1" applyBorder="1" applyAlignment="1">
      <alignment vertical="top" wrapText="1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3" borderId="6" xfId="20" applyFont="1" applyFill="1" applyBorder="1" applyAlignment="1">
      <alignment horizontal="center" vertical="center" wrapText="1"/>
      <protection/>
    </xf>
    <xf numFmtId="0" fontId="3" fillId="3" borderId="19" xfId="20" applyFont="1" applyFill="1" applyBorder="1" applyAlignment="1">
      <alignment horizontal="center" vertical="center" wrapText="1"/>
      <protection/>
    </xf>
    <xf numFmtId="164" fontId="3" fillId="5" borderId="16" xfId="21" applyNumberFormat="1" applyFont="1" applyFill="1" applyBorder="1" applyAlignment="1">
      <alignment horizontal="center" vertical="center" wrapText="1"/>
    </xf>
    <xf numFmtId="164" fontId="3" fillId="5" borderId="6" xfId="21" applyNumberFormat="1" applyFont="1" applyFill="1" applyBorder="1" applyAlignment="1">
      <alignment horizontal="center" vertical="center" wrapText="1"/>
    </xf>
    <xf numFmtId="164" fontId="3" fillId="5" borderId="19" xfId="21" applyNumberFormat="1" applyFont="1" applyFill="1" applyBorder="1" applyAlignment="1">
      <alignment horizontal="center" vertical="center" wrapText="1"/>
    </xf>
    <xf numFmtId="0" fontId="3" fillId="3" borderId="22" xfId="20" applyFont="1" applyFill="1" applyBorder="1" applyAlignment="1">
      <alignment horizontal="center" vertical="center" wrapText="1"/>
      <protection/>
    </xf>
    <xf numFmtId="0" fontId="3" fillId="3" borderId="23" xfId="20" applyFont="1" applyFill="1" applyBorder="1" applyAlignment="1">
      <alignment horizontal="center" vertical="center" wrapText="1"/>
      <protection/>
    </xf>
    <xf numFmtId="0" fontId="3" fillId="3" borderId="24" xfId="20" applyFont="1" applyFill="1" applyBorder="1" applyAlignment="1">
      <alignment horizontal="center" vertical="top" wrapText="1"/>
      <protection/>
    </xf>
    <xf numFmtId="0" fontId="3" fillId="3" borderId="11" xfId="20" applyFont="1" applyFill="1" applyBorder="1" applyAlignment="1">
      <alignment horizontal="center" vertical="top" wrapText="1"/>
      <protection/>
    </xf>
    <xf numFmtId="0" fontId="3" fillId="0" borderId="0" xfId="20" applyFont="1" applyAlignment="1">
      <alignment horizontal="center"/>
      <protection/>
    </xf>
    <xf numFmtId="0" fontId="3" fillId="0" borderId="18" xfId="20" applyFont="1" applyBorder="1" applyAlignment="1">
      <alignment horizont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25" xfId="20" applyFont="1" applyBorder="1" applyAlignment="1">
      <alignment horizontal="left"/>
      <protection/>
    </xf>
    <xf numFmtId="0" fontId="3" fillId="0" borderId="26" xfId="20" applyFont="1" applyBorder="1" applyAlignment="1">
      <alignment horizontal="left"/>
      <protection/>
    </xf>
    <xf numFmtId="0" fontId="3" fillId="0" borderId="7" xfId="20" applyFont="1" applyBorder="1" applyAlignment="1">
      <alignment horizontal="center"/>
      <protection/>
    </xf>
    <xf numFmtId="0" fontId="3" fillId="0" borderId="12" xfId="20" applyFont="1" applyBorder="1" applyAlignment="1">
      <alignment horizontal="center"/>
      <protection/>
    </xf>
    <xf numFmtId="0" fontId="9" fillId="3" borderId="7" xfId="20" applyFont="1" applyFill="1" applyBorder="1" applyAlignment="1">
      <alignment vertical="top" wrapText="1"/>
      <protection/>
    </xf>
    <xf numFmtId="0" fontId="9" fillId="3" borderId="11" xfId="20" applyFont="1" applyFill="1" applyBorder="1" applyAlignment="1">
      <alignment vertical="top" wrapText="1"/>
      <protection/>
    </xf>
    <xf numFmtId="0" fontId="3" fillId="7" borderId="7" xfId="20" applyFont="1" applyFill="1" applyBorder="1" applyAlignment="1">
      <alignment horizontal="left"/>
      <protection/>
    </xf>
    <xf numFmtId="0" fontId="3" fillId="7" borderId="12" xfId="20" applyFont="1" applyFill="1" applyBorder="1" applyAlignment="1">
      <alignment horizontal="left"/>
      <protection/>
    </xf>
    <xf numFmtId="0" fontId="3" fillId="7" borderId="11" xfId="20" applyFont="1" applyFill="1" applyBorder="1" applyAlignment="1">
      <alignment horizontal="left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workbookViewId="0" topLeftCell="A1">
      <selection activeCell="G20" sqref="G20"/>
    </sheetView>
  </sheetViews>
  <sheetFormatPr defaultColWidth="9.140625" defaultRowHeight="15"/>
  <cols>
    <col min="1" max="1" width="15.7109375" style="28" customWidth="1"/>
    <col min="2" max="2" width="45.7109375" style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253" width="9.140625" style="1" customWidth="1"/>
    <col min="254" max="254" width="26.140625" style="1" bestFit="1" customWidth="1"/>
    <col min="255" max="255" width="41.00390625" style="1" bestFit="1" customWidth="1"/>
    <col min="256" max="256" width="103.8515625" style="1" bestFit="1" customWidth="1"/>
    <col min="257" max="257" width="28.57421875" style="1" bestFit="1" customWidth="1"/>
    <col min="258" max="258" width="20.57421875" style="1" customWidth="1"/>
    <col min="259" max="259" width="31.00390625" style="1" bestFit="1" customWidth="1"/>
    <col min="260" max="260" width="16.421875" style="1" customWidth="1"/>
    <col min="261" max="509" width="9.140625" style="1" customWidth="1"/>
    <col min="510" max="510" width="26.140625" style="1" bestFit="1" customWidth="1"/>
    <col min="511" max="511" width="41.00390625" style="1" bestFit="1" customWidth="1"/>
    <col min="512" max="512" width="103.8515625" style="1" bestFit="1" customWidth="1"/>
    <col min="513" max="513" width="28.57421875" style="1" bestFit="1" customWidth="1"/>
    <col min="514" max="514" width="20.57421875" style="1" customWidth="1"/>
    <col min="515" max="515" width="31.00390625" style="1" bestFit="1" customWidth="1"/>
    <col min="516" max="516" width="16.421875" style="1" customWidth="1"/>
    <col min="517" max="765" width="9.140625" style="1" customWidth="1"/>
    <col min="766" max="766" width="26.140625" style="1" bestFit="1" customWidth="1"/>
    <col min="767" max="767" width="41.00390625" style="1" bestFit="1" customWidth="1"/>
    <col min="768" max="768" width="103.8515625" style="1" bestFit="1" customWidth="1"/>
    <col min="769" max="769" width="28.57421875" style="1" bestFit="1" customWidth="1"/>
    <col min="770" max="770" width="20.57421875" style="1" customWidth="1"/>
    <col min="771" max="771" width="31.00390625" style="1" bestFit="1" customWidth="1"/>
    <col min="772" max="772" width="16.421875" style="1" customWidth="1"/>
    <col min="773" max="1021" width="9.140625" style="1" customWidth="1"/>
    <col min="1022" max="1022" width="26.140625" style="1" bestFit="1" customWidth="1"/>
    <col min="1023" max="1023" width="41.00390625" style="1" bestFit="1" customWidth="1"/>
    <col min="1024" max="1024" width="103.8515625" style="1" bestFit="1" customWidth="1"/>
    <col min="1025" max="1025" width="28.57421875" style="1" bestFit="1" customWidth="1"/>
    <col min="1026" max="1026" width="20.57421875" style="1" customWidth="1"/>
    <col min="1027" max="1027" width="31.00390625" style="1" bestFit="1" customWidth="1"/>
    <col min="1028" max="1028" width="16.421875" style="1" customWidth="1"/>
    <col min="1029" max="1277" width="9.140625" style="1" customWidth="1"/>
    <col min="1278" max="1278" width="26.140625" style="1" bestFit="1" customWidth="1"/>
    <col min="1279" max="1279" width="41.00390625" style="1" bestFit="1" customWidth="1"/>
    <col min="1280" max="1280" width="103.8515625" style="1" bestFit="1" customWidth="1"/>
    <col min="1281" max="1281" width="28.57421875" style="1" bestFit="1" customWidth="1"/>
    <col min="1282" max="1282" width="20.57421875" style="1" customWidth="1"/>
    <col min="1283" max="1283" width="31.00390625" style="1" bestFit="1" customWidth="1"/>
    <col min="1284" max="1284" width="16.421875" style="1" customWidth="1"/>
    <col min="1285" max="1533" width="9.140625" style="1" customWidth="1"/>
    <col min="1534" max="1534" width="26.140625" style="1" bestFit="1" customWidth="1"/>
    <col min="1535" max="1535" width="41.00390625" style="1" bestFit="1" customWidth="1"/>
    <col min="1536" max="1536" width="103.8515625" style="1" bestFit="1" customWidth="1"/>
    <col min="1537" max="1537" width="28.57421875" style="1" bestFit="1" customWidth="1"/>
    <col min="1538" max="1538" width="20.57421875" style="1" customWidth="1"/>
    <col min="1539" max="1539" width="31.00390625" style="1" bestFit="1" customWidth="1"/>
    <col min="1540" max="1540" width="16.421875" style="1" customWidth="1"/>
    <col min="1541" max="1789" width="9.140625" style="1" customWidth="1"/>
    <col min="1790" max="1790" width="26.140625" style="1" bestFit="1" customWidth="1"/>
    <col min="1791" max="1791" width="41.00390625" style="1" bestFit="1" customWidth="1"/>
    <col min="1792" max="1792" width="103.8515625" style="1" bestFit="1" customWidth="1"/>
    <col min="1793" max="1793" width="28.57421875" style="1" bestFit="1" customWidth="1"/>
    <col min="1794" max="1794" width="20.57421875" style="1" customWidth="1"/>
    <col min="1795" max="1795" width="31.00390625" style="1" bestFit="1" customWidth="1"/>
    <col min="1796" max="1796" width="16.421875" style="1" customWidth="1"/>
    <col min="1797" max="2045" width="9.140625" style="1" customWidth="1"/>
    <col min="2046" max="2046" width="26.140625" style="1" bestFit="1" customWidth="1"/>
    <col min="2047" max="2047" width="41.00390625" style="1" bestFit="1" customWidth="1"/>
    <col min="2048" max="2048" width="103.8515625" style="1" bestFit="1" customWidth="1"/>
    <col min="2049" max="2049" width="28.57421875" style="1" bestFit="1" customWidth="1"/>
    <col min="2050" max="2050" width="20.57421875" style="1" customWidth="1"/>
    <col min="2051" max="2051" width="31.00390625" style="1" bestFit="1" customWidth="1"/>
    <col min="2052" max="2052" width="16.421875" style="1" customWidth="1"/>
    <col min="2053" max="2301" width="9.140625" style="1" customWidth="1"/>
    <col min="2302" max="2302" width="26.140625" style="1" bestFit="1" customWidth="1"/>
    <col min="2303" max="2303" width="41.00390625" style="1" bestFit="1" customWidth="1"/>
    <col min="2304" max="2304" width="103.8515625" style="1" bestFit="1" customWidth="1"/>
    <col min="2305" max="2305" width="28.57421875" style="1" bestFit="1" customWidth="1"/>
    <col min="2306" max="2306" width="20.57421875" style="1" customWidth="1"/>
    <col min="2307" max="2307" width="31.00390625" style="1" bestFit="1" customWidth="1"/>
    <col min="2308" max="2308" width="16.421875" style="1" customWidth="1"/>
    <col min="2309" max="2557" width="9.140625" style="1" customWidth="1"/>
    <col min="2558" max="2558" width="26.140625" style="1" bestFit="1" customWidth="1"/>
    <col min="2559" max="2559" width="41.00390625" style="1" bestFit="1" customWidth="1"/>
    <col min="2560" max="2560" width="103.8515625" style="1" bestFit="1" customWidth="1"/>
    <col min="2561" max="2561" width="28.57421875" style="1" bestFit="1" customWidth="1"/>
    <col min="2562" max="2562" width="20.57421875" style="1" customWidth="1"/>
    <col min="2563" max="2563" width="31.00390625" style="1" bestFit="1" customWidth="1"/>
    <col min="2564" max="2564" width="16.421875" style="1" customWidth="1"/>
    <col min="2565" max="2813" width="9.140625" style="1" customWidth="1"/>
    <col min="2814" max="2814" width="26.140625" style="1" bestFit="1" customWidth="1"/>
    <col min="2815" max="2815" width="41.00390625" style="1" bestFit="1" customWidth="1"/>
    <col min="2816" max="2816" width="103.8515625" style="1" bestFit="1" customWidth="1"/>
    <col min="2817" max="2817" width="28.57421875" style="1" bestFit="1" customWidth="1"/>
    <col min="2818" max="2818" width="20.57421875" style="1" customWidth="1"/>
    <col min="2819" max="2819" width="31.00390625" style="1" bestFit="1" customWidth="1"/>
    <col min="2820" max="2820" width="16.421875" style="1" customWidth="1"/>
    <col min="2821" max="3069" width="9.140625" style="1" customWidth="1"/>
    <col min="3070" max="3070" width="26.140625" style="1" bestFit="1" customWidth="1"/>
    <col min="3071" max="3071" width="41.00390625" style="1" bestFit="1" customWidth="1"/>
    <col min="3072" max="3072" width="103.8515625" style="1" bestFit="1" customWidth="1"/>
    <col min="3073" max="3073" width="28.57421875" style="1" bestFit="1" customWidth="1"/>
    <col min="3074" max="3074" width="20.57421875" style="1" customWidth="1"/>
    <col min="3075" max="3075" width="31.00390625" style="1" bestFit="1" customWidth="1"/>
    <col min="3076" max="3076" width="16.421875" style="1" customWidth="1"/>
    <col min="3077" max="3325" width="9.140625" style="1" customWidth="1"/>
    <col min="3326" max="3326" width="26.140625" style="1" bestFit="1" customWidth="1"/>
    <col min="3327" max="3327" width="41.00390625" style="1" bestFit="1" customWidth="1"/>
    <col min="3328" max="3328" width="103.8515625" style="1" bestFit="1" customWidth="1"/>
    <col min="3329" max="3329" width="28.57421875" style="1" bestFit="1" customWidth="1"/>
    <col min="3330" max="3330" width="20.57421875" style="1" customWidth="1"/>
    <col min="3331" max="3331" width="31.00390625" style="1" bestFit="1" customWidth="1"/>
    <col min="3332" max="3332" width="16.421875" style="1" customWidth="1"/>
    <col min="3333" max="3581" width="9.140625" style="1" customWidth="1"/>
    <col min="3582" max="3582" width="26.140625" style="1" bestFit="1" customWidth="1"/>
    <col min="3583" max="3583" width="41.00390625" style="1" bestFit="1" customWidth="1"/>
    <col min="3584" max="3584" width="103.8515625" style="1" bestFit="1" customWidth="1"/>
    <col min="3585" max="3585" width="28.57421875" style="1" bestFit="1" customWidth="1"/>
    <col min="3586" max="3586" width="20.57421875" style="1" customWidth="1"/>
    <col min="3587" max="3587" width="31.00390625" style="1" bestFit="1" customWidth="1"/>
    <col min="3588" max="3588" width="16.421875" style="1" customWidth="1"/>
    <col min="3589" max="3837" width="9.140625" style="1" customWidth="1"/>
    <col min="3838" max="3838" width="26.140625" style="1" bestFit="1" customWidth="1"/>
    <col min="3839" max="3839" width="41.00390625" style="1" bestFit="1" customWidth="1"/>
    <col min="3840" max="3840" width="103.8515625" style="1" bestFit="1" customWidth="1"/>
    <col min="3841" max="3841" width="28.57421875" style="1" bestFit="1" customWidth="1"/>
    <col min="3842" max="3842" width="20.57421875" style="1" customWidth="1"/>
    <col min="3843" max="3843" width="31.00390625" style="1" bestFit="1" customWidth="1"/>
    <col min="3844" max="3844" width="16.421875" style="1" customWidth="1"/>
    <col min="3845" max="4093" width="9.140625" style="1" customWidth="1"/>
    <col min="4094" max="4094" width="26.140625" style="1" bestFit="1" customWidth="1"/>
    <col min="4095" max="4095" width="41.00390625" style="1" bestFit="1" customWidth="1"/>
    <col min="4096" max="4096" width="103.8515625" style="1" bestFit="1" customWidth="1"/>
    <col min="4097" max="4097" width="28.57421875" style="1" bestFit="1" customWidth="1"/>
    <col min="4098" max="4098" width="20.57421875" style="1" customWidth="1"/>
    <col min="4099" max="4099" width="31.00390625" style="1" bestFit="1" customWidth="1"/>
    <col min="4100" max="4100" width="16.421875" style="1" customWidth="1"/>
    <col min="4101" max="4349" width="9.140625" style="1" customWidth="1"/>
    <col min="4350" max="4350" width="26.140625" style="1" bestFit="1" customWidth="1"/>
    <col min="4351" max="4351" width="41.00390625" style="1" bestFit="1" customWidth="1"/>
    <col min="4352" max="4352" width="103.8515625" style="1" bestFit="1" customWidth="1"/>
    <col min="4353" max="4353" width="28.57421875" style="1" bestFit="1" customWidth="1"/>
    <col min="4354" max="4354" width="20.57421875" style="1" customWidth="1"/>
    <col min="4355" max="4355" width="31.00390625" style="1" bestFit="1" customWidth="1"/>
    <col min="4356" max="4356" width="16.421875" style="1" customWidth="1"/>
    <col min="4357" max="4605" width="9.140625" style="1" customWidth="1"/>
    <col min="4606" max="4606" width="26.140625" style="1" bestFit="1" customWidth="1"/>
    <col min="4607" max="4607" width="41.00390625" style="1" bestFit="1" customWidth="1"/>
    <col min="4608" max="4608" width="103.8515625" style="1" bestFit="1" customWidth="1"/>
    <col min="4609" max="4609" width="28.57421875" style="1" bestFit="1" customWidth="1"/>
    <col min="4610" max="4610" width="20.57421875" style="1" customWidth="1"/>
    <col min="4611" max="4611" width="31.00390625" style="1" bestFit="1" customWidth="1"/>
    <col min="4612" max="4612" width="16.421875" style="1" customWidth="1"/>
    <col min="4613" max="4861" width="9.140625" style="1" customWidth="1"/>
    <col min="4862" max="4862" width="26.140625" style="1" bestFit="1" customWidth="1"/>
    <col min="4863" max="4863" width="41.00390625" style="1" bestFit="1" customWidth="1"/>
    <col min="4864" max="4864" width="103.8515625" style="1" bestFit="1" customWidth="1"/>
    <col min="4865" max="4865" width="28.57421875" style="1" bestFit="1" customWidth="1"/>
    <col min="4866" max="4866" width="20.57421875" style="1" customWidth="1"/>
    <col min="4867" max="4867" width="31.00390625" style="1" bestFit="1" customWidth="1"/>
    <col min="4868" max="4868" width="16.421875" style="1" customWidth="1"/>
    <col min="4869" max="5117" width="9.140625" style="1" customWidth="1"/>
    <col min="5118" max="5118" width="26.140625" style="1" bestFit="1" customWidth="1"/>
    <col min="5119" max="5119" width="41.00390625" style="1" bestFit="1" customWidth="1"/>
    <col min="5120" max="5120" width="103.8515625" style="1" bestFit="1" customWidth="1"/>
    <col min="5121" max="5121" width="28.57421875" style="1" bestFit="1" customWidth="1"/>
    <col min="5122" max="5122" width="20.57421875" style="1" customWidth="1"/>
    <col min="5123" max="5123" width="31.00390625" style="1" bestFit="1" customWidth="1"/>
    <col min="5124" max="5124" width="16.421875" style="1" customWidth="1"/>
    <col min="5125" max="5373" width="9.140625" style="1" customWidth="1"/>
    <col min="5374" max="5374" width="26.140625" style="1" bestFit="1" customWidth="1"/>
    <col min="5375" max="5375" width="41.00390625" style="1" bestFit="1" customWidth="1"/>
    <col min="5376" max="5376" width="103.8515625" style="1" bestFit="1" customWidth="1"/>
    <col min="5377" max="5377" width="28.57421875" style="1" bestFit="1" customWidth="1"/>
    <col min="5378" max="5378" width="20.57421875" style="1" customWidth="1"/>
    <col min="5379" max="5379" width="31.00390625" style="1" bestFit="1" customWidth="1"/>
    <col min="5380" max="5380" width="16.421875" style="1" customWidth="1"/>
    <col min="5381" max="5629" width="9.140625" style="1" customWidth="1"/>
    <col min="5630" max="5630" width="26.140625" style="1" bestFit="1" customWidth="1"/>
    <col min="5631" max="5631" width="41.00390625" style="1" bestFit="1" customWidth="1"/>
    <col min="5632" max="5632" width="103.8515625" style="1" bestFit="1" customWidth="1"/>
    <col min="5633" max="5633" width="28.57421875" style="1" bestFit="1" customWidth="1"/>
    <col min="5634" max="5634" width="20.57421875" style="1" customWidth="1"/>
    <col min="5635" max="5635" width="31.00390625" style="1" bestFit="1" customWidth="1"/>
    <col min="5636" max="5636" width="16.421875" style="1" customWidth="1"/>
    <col min="5637" max="5885" width="9.140625" style="1" customWidth="1"/>
    <col min="5886" max="5886" width="26.140625" style="1" bestFit="1" customWidth="1"/>
    <col min="5887" max="5887" width="41.00390625" style="1" bestFit="1" customWidth="1"/>
    <col min="5888" max="5888" width="103.8515625" style="1" bestFit="1" customWidth="1"/>
    <col min="5889" max="5889" width="28.57421875" style="1" bestFit="1" customWidth="1"/>
    <col min="5890" max="5890" width="20.57421875" style="1" customWidth="1"/>
    <col min="5891" max="5891" width="31.00390625" style="1" bestFit="1" customWidth="1"/>
    <col min="5892" max="5892" width="16.421875" style="1" customWidth="1"/>
    <col min="5893" max="6141" width="9.140625" style="1" customWidth="1"/>
    <col min="6142" max="6142" width="26.140625" style="1" bestFit="1" customWidth="1"/>
    <col min="6143" max="6143" width="41.00390625" style="1" bestFit="1" customWidth="1"/>
    <col min="6144" max="6144" width="103.8515625" style="1" bestFit="1" customWidth="1"/>
    <col min="6145" max="6145" width="28.57421875" style="1" bestFit="1" customWidth="1"/>
    <col min="6146" max="6146" width="20.57421875" style="1" customWidth="1"/>
    <col min="6147" max="6147" width="31.00390625" style="1" bestFit="1" customWidth="1"/>
    <col min="6148" max="6148" width="16.421875" style="1" customWidth="1"/>
    <col min="6149" max="6397" width="9.140625" style="1" customWidth="1"/>
    <col min="6398" max="6398" width="26.140625" style="1" bestFit="1" customWidth="1"/>
    <col min="6399" max="6399" width="41.00390625" style="1" bestFit="1" customWidth="1"/>
    <col min="6400" max="6400" width="103.8515625" style="1" bestFit="1" customWidth="1"/>
    <col min="6401" max="6401" width="28.57421875" style="1" bestFit="1" customWidth="1"/>
    <col min="6402" max="6402" width="20.57421875" style="1" customWidth="1"/>
    <col min="6403" max="6403" width="31.00390625" style="1" bestFit="1" customWidth="1"/>
    <col min="6404" max="6404" width="16.421875" style="1" customWidth="1"/>
    <col min="6405" max="6653" width="9.140625" style="1" customWidth="1"/>
    <col min="6654" max="6654" width="26.140625" style="1" bestFit="1" customWidth="1"/>
    <col min="6655" max="6655" width="41.00390625" style="1" bestFit="1" customWidth="1"/>
    <col min="6656" max="6656" width="103.8515625" style="1" bestFit="1" customWidth="1"/>
    <col min="6657" max="6657" width="28.57421875" style="1" bestFit="1" customWidth="1"/>
    <col min="6658" max="6658" width="20.57421875" style="1" customWidth="1"/>
    <col min="6659" max="6659" width="31.00390625" style="1" bestFit="1" customWidth="1"/>
    <col min="6660" max="6660" width="16.421875" style="1" customWidth="1"/>
    <col min="6661" max="6909" width="9.140625" style="1" customWidth="1"/>
    <col min="6910" max="6910" width="26.140625" style="1" bestFit="1" customWidth="1"/>
    <col min="6911" max="6911" width="41.00390625" style="1" bestFit="1" customWidth="1"/>
    <col min="6912" max="6912" width="103.8515625" style="1" bestFit="1" customWidth="1"/>
    <col min="6913" max="6913" width="28.57421875" style="1" bestFit="1" customWidth="1"/>
    <col min="6914" max="6914" width="20.57421875" style="1" customWidth="1"/>
    <col min="6915" max="6915" width="31.00390625" style="1" bestFit="1" customWidth="1"/>
    <col min="6916" max="6916" width="16.421875" style="1" customWidth="1"/>
    <col min="6917" max="7165" width="9.140625" style="1" customWidth="1"/>
    <col min="7166" max="7166" width="26.140625" style="1" bestFit="1" customWidth="1"/>
    <col min="7167" max="7167" width="41.00390625" style="1" bestFit="1" customWidth="1"/>
    <col min="7168" max="7168" width="103.8515625" style="1" bestFit="1" customWidth="1"/>
    <col min="7169" max="7169" width="28.57421875" style="1" bestFit="1" customWidth="1"/>
    <col min="7170" max="7170" width="20.57421875" style="1" customWidth="1"/>
    <col min="7171" max="7171" width="31.00390625" style="1" bestFit="1" customWidth="1"/>
    <col min="7172" max="7172" width="16.421875" style="1" customWidth="1"/>
    <col min="7173" max="7421" width="9.140625" style="1" customWidth="1"/>
    <col min="7422" max="7422" width="26.140625" style="1" bestFit="1" customWidth="1"/>
    <col min="7423" max="7423" width="41.00390625" style="1" bestFit="1" customWidth="1"/>
    <col min="7424" max="7424" width="103.8515625" style="1" bestFit="1" customWidth="1"/>
    <col min="7425" max="7425" width="28.57421875" style="1" bestFit="1" customWidth="1"/>
    <col min="7426" max="7426" width="20.57421875" style="1" customWidth="1"/>
    <col min="7427" max="7427" width="31.00390625" style="1" bestFit="1" customWidth="1"/>
    <col min="7428" max="7428" width="16.421875" style="1" customWidth="1"/>
    <col min="7429" max="7677" width="9.140625" style="1" customWidth="1"/>
    <col min="7678" max="7678" width="26.140625" style="1" bestFit="1" customWidth="1"/>
    <col min="7679" max="7679" width="41.00390625" style="1" bestFit="1" customWidth="1"/>
    <col min="7680" max="7680" width="103.8515625" style="1" bestFit="1" customWidth="1"/>
    <col min="7681" max="7681" width="28.57421875" style="1" bestFit="1" customWidth="1"/>
    <col min="7682" max="7682" width="20.57421875" style="1" customWidth="1"/>
    <col min="7683" max="7683" width="31.00390625" style="1" bestFit="1" customWidth="1"/>
    <col min="7684" max="7684" width="16.421875" style="1" customWidth="1"/>
    <col min="7685" max="7933" width="9.140625" style="1" customWidth="1"/>
    <col min="7934" max="7934" width="26.140625" style="1" bestFit="1" customWidth="1"/>
    <col min="7935" max="7935" width="41.00390625" style="1" bestFit="1" customWidth="1"/>
    <col min="7936" max="7936" width="103.8515625" style="1" bestFit="1" customWidth="1"/>
    <col min="7937" max="7937" width="28.57421875" style="1" bestFit="1" customWidth="1"/>
    <col min="7938" max="7938" width="20.57421875" style="1" customWidth="1"/>
    <col min="7939" max="7939" width="31.00390625" style="1" bestFit="1" customWidth="1"/>
    <col min="7940" max="7940" width="16.421875" style="1" customWidth="1"/>
    <col min="7941" max="8189" width="9.140625" style="1" customWidth="1"/>
    <col min="8190" max="8190" width="26.140625" style="1" bestFit="1" customWidth="1"/>
    <col min="8191" max="8191" width="41.00390625" style="1" bestFit="1" customWidth="1"/>
    <col min="8192" max="8192" width="103.8515625" style="1" bestFit="1" customWidth="1"/>
    <col min="8193" max="8193" width="28.57421875" style="1" bestFit="1" customWidth="1"/>
    <col min="8194" max="8194" width="20.57421875" style="1" customWidth="1"/>
    <col min="8195" max="8195" width="31.00390625" style="1" bestFit="1" customWidth="1"/>
    <col min="8196" max="8196" width="16.421875" style="1" customWidth="1"/>
    <col min="8197" max="8445" width="9.140625" style="1" customWidth="1"/>
    <col min="8446" max="8446" width="26.140625" style="1" bestFit="1" customWidth="1"/>
    <col min="8447" max="8447" width="41.00390625" style="1" bestFit="1" customWidth="1"/>
    <col min="8448" max="8448" width="103.8515625" style="1" bestFit="1" customWidth="1"/>
    <col min="8449" max="8449" width="28.57421875" style="1" bestFit="1" customWidth="1"/>
    <col min="8450" max="8450" width="20.57421875" style="1" customWidth="1"/>
    <col min="8451" max="8451" width="31.00390625" style="1" bestFit="1" customWidth="1"/>
    <col min="8452" max="8452" width="16.421875" style="1" customWidth="1"/>
    <col min="8453" max="8701" width="9.140625" style="1" customWidth="1"/>
    <col min="8702" max="8702" width="26.140625" style="1" bestFit="1" customWidth="1"/>
    <col min="8703" max="8703" width="41.00390625" style="1" bestFit="1" customWidth="1"/>
    <col min="8704" max="8704" width="103.8515625" style="1" bestFit="1" customWidth="1"/>
    <col min="8705" max="8705" width="28.57421875" style="1" bestFit="1" customWidth="1"/>
    <col min="8706" max="8706" width="20.57421875" style="1" customWidth="1"/>
    <col min="8707" max="8707" width="31.00390625" style="1" bestFit="1" customWidth="1"/>
    <col min="8708" max="8708" width="16.421875" style="1" customWidth="1"/>
    <col min="8709" max="8957" width="9.140625" style="1" customWidth="1"/>
    <col min="8958" max="8958" width="26.140625" style="1" bestFit="1" customWidth="1"/>
    <col min="8959" max="8959" width="41.00390625" style="1" bestFit="1" customWidth="1"/>
    <col min="8960" max="8960" width="103.8515625" style="1" bestFit="1" customWidth="1"/>
    <col min="8961" max="8961" width="28.57421875" style="1" bestFit="1" customWidth="1"/>
    <col min="8962" max="8962" width="20.57421875" style="1" customWidth="1"/>
    <col min="8963" max="8963" width="31.00390625" style="1" bestFit="1" customWidth="1"/>
    <col min="8964" max="8964" width="16.421875" style="1" customWidth="1"/>
    <col min="8965" max="9213" width="9.140625" style="1" customWidth="1"/>
    <col min="9214" max="9214" width="26.140625" style="1" bestFit="1" customWidth="1"/>
    <col min="9215" max="9215" width="41.00390625" style="1" bestFit="1" customWidth="1"/>
    <col min="9216" max="9216" width="103.8515625" style="1" bestFit="1" customWidth="1"/>
    <col min="9217" max="9217" width="28.57421875" style="1" bestFit="1" customWidth="1"/>
    <col min="9218" max="9218" width="20.57421875" style="1" customWidth="1"/>
    <col min="9219" max="9219" width="31.00390625" style="1" bestFit="1" customWidth="1"/>
    <col min="9220" max="9220" width="16.421875" style="1" customWidth="1"/>
    <col min="9221" max="9469" width="9.140625" style="1" customWidth="1"/>
    <col min="9470" max="9470" width="26.140625" style="1" bestFit="1" customWidth="1"/>
    <col min="9471" max="9471" width="41.00390625" style="1" bestFit="1" customWidth="1"/>
    <col min="9472" max="9472" width="103.8515625" style="1" bestFit="1" customWidth="1"/>
    <col min="9473" max="9473" width="28.57421875" style="1" bestFit="1" customWidth="1"/>
    <col min="9474" max="9474" width="20.57421875" style="1" customWidth="1"/>
    <col min="9475" max="9475" width="31.00390625" style="1" bestFit="1" customWidth="1"/>
    <col min="9476" max="9476" width="16.421875" style="1" customWidth="1"/>
    <col min="9477" max="9725" width="9.140625" style="1" customWidth="1"/>
    <col min="9726" max="9726" width="26.140625" style="1" bestFit="1" customWidth="1"/>
    <col min="9727" max="9727" width="41.00390625" style="1" bestFit="1" customWidth="1"/>
    <col min="9728" max="9728" width="103.8515625" style="1" bestFit="1" customWidth="1"/>
    <col min="9729" max="9729" width="28.57421875" style="1" bestFit="1" customWidth="1"/>
    <col min="9730" max="9730" width="20.57421875" style="1" customWidth="1"/>
    <col min="9731" max="9731" width="31.00390625" style="1" bestFit="1" customWidth="1"/>
    <col min="9732" max="9732" width="16.421875" style="1" customWidth="1"/>
    <col min="9733" max="9981" width="9.140625" style="1" customWidth="1"/>
    <col min="9982" max="9982" width="26.140625" style="1" bestFit="1" customWidth="1"/>
    <col min="9983" max="9983" width="41.00390625" style="1" bestFit="1" customWidth="1"/>
    <col min="9984" max="9984" width="103.8515625" style="1" bestFit="1" customWidth="1"/>
    <col min="9985" max="9985" width="28.57421875" style="1" bestFit="1" customWidth="1"/>
    <col min="9986" max="9986" width="20.57421875" style="1" customWidth="1"/>
    <col min="9987" max="9987" width="31.00390625" style="1" bestFit="1" customWidth="1"/>
    <col min="9988" max="9988" width="16.421875" style="1" customWidth="1"/>
    <col min="9989" max="10237" width="9.140625" style="1" customWidth="1"/>
    <col min="10238" max="10238" width="26.140625" style="1" bestFit="1" customWidth="1"/>
    <col min="10239" max="10239" width="41.00390625" style="1" bestFit="1" customWidth="1"/>
    <col min="10240" max="10240" width="103.8515625" style="1" bestFit="1" customWidth="1"/>
    <col min="10241" max="10241" width="28.57421875" style="1" bestFit="1" customWidth="1"/>
    <col min="10242" max="10242" width="20.57421875" style="1" customWidth="1"/>
    <col min="10243" max="10243" width="31.00390625" style="1" bestFit="1" customWidth="1"/>
    <col min="10244" max="10244" width="16.421875" style="1" customWidth="1"/>
    <col min="10245" max="10493" width="9.140625" style="1" customWidth="1"/>
    <col min="10494" max="10494" width="26.140625" style="1" bestFit="1" customWidth="1"/>
    <col min="10495" max="10495" width="41.00390625" style="1" bestFit="1" customWidth="1"/>
    <col min="10496" max="10496" width="103.8515625" style="1" bestFit="1" customWidth="1"/>
    <col min="10497" max="10497" width="28.57421875" style="1" bestFit="1" customWidth="1"/>
    <col min="10498" max="10498" width="20.57421875" style="1" customWidth="1"/>
    <col min="10499" max="10499" width="31.00390625" style="1" bestFit="1" customWidth="1"/>
    <col min="10500" max="10500" width="16.421875" style="1" customWidth="1"/>
    <col min="10501" max="10749" width="9.140625" style="1" customWidth="1"/>
    <col min="10750" max="10750" width="26.140625" style="1" bestFit="1" customWidth="1"/>
    <col min="10751" max="10751" width="41.00390625" style="1" bestFit="1" customWidth="1"/>
    <col min="10752" max="10752" width="103.8515625" style="1" bestFit="1" customWidth="1"/>
    <col min="10753" max="10753" width="28.57421875" style="1" bestFit="1" customWidth="1"/>
    <col min="10754" max="10754" width="20.57421875" style="1" customWidth="1"/>
    <col min="10755" max="10755" width="31.00390625" style="1" bestFit="1" customWidth="1"/>
    <col min="10756" max="10756" width="16.421875" style="1" customWidth="1"/>
    <col min="10757" max="11005" width="9.140625" style="1" customWidth="1"/>
    <col min="11006" max="11006" width="26.140625" style="1" bestFit="1" customWidth="1"/>
    <col min="11007" max="11007" width="41.00390625" style="1" bestFit="1" customWidth="1"/>
    <col min="11008" max="11008" width="103.8515625" style="1" bestFit="1" customWidth="1"/>
    <col min="11009" max="11009" width="28.57421875" style="1" bestFit="1" customWidth="1"/>
    <col min="11010" max="11010" width="20.57421875" style="1" customWidth="1"/>
    <col min="11011" max="11011" width="31.00390625" style="1" bestFit="1" customWidth="1"/>
    <col min="11012" max="11012" width="16.421875" style="1" customWidth="1"/>
    <col min="11013" max="11261" width="9.140625" style="1" customWidth="1"/>
    <col min="11262" max="11262" width="26.140625" style="1" bestFit="1" customWidth="1"/>
    <col min="11263" max="11263" width="41.00390625" style="1" bestFit="1" customWidth="1"/>
    <col min="11264" max="11264" width="103.8515625" style="1" bestFit="1" customWidth="1"/>
    <col min="11265" max="11265" width="28.57421875" style="1" bestFit="1" customWidth="1"/>
    <col min="11266" max="11266" width="20.57421875" style="1" customWidth="1"/>
    <col min="11267" max="11267" width="31.00390625" style="1" bestFit="1" customWidth="1"/>
    <col min="11268" max="11268" width="16.421875" style="1" customWidth="1"/>
    <col min="11269" max="11517" width="9.140625" style="1" customWidth="1"/>
    <col min="11518" max="11518" width="26.140625" style="1" bestFit="1" customWidth="1"/>
    <col min="11519" max="11519" width="41.00390625" style="1" bestFit="1" customWidth="1"/>
    <col min="11520" max="11520" width="103.8515625" style="1" bestFit="1" customWidth="1"/>
    <col min="11521" max="11521" width="28.57421875" style="1" bestFit="1" customWidth="1"/>
    <col min="11522" max="11522" width="20.57421875" style="1" customWidth="1"/>
    <col min="11523" max="11523" width="31.00390625" style="1" bestFit="1" customWidth="1"/>
    <col min="11524" max="11524" width="16.421875" style="1" customWidth="1"/>
    <col min="11525" max="11773" width="9.140625" style="1" customWidth="1"/>
    <col min="11774" max="11774" width="26.140625" style="1" bestFit="1" customWidth="1"/>
    <col min="11775" max="11775" width="41.00390625" style="1" bestFit="1" customWidth="1"/>
    <col min="11776" max="11776" width="103.8515625" style="1" bestFit="1" customWidth="1"/>
    <col min="11777" max="11777" width="28.57421875" style="1" bestFit="1" customWidth="1"/>
    <col min="11778" max="11778" width="20.57421875" style="1" customWidth="1"/>
    <col min="11779" max="11779" width="31.00390625" style="1" bestFit="1" customWidth="1"/>
    <col min="11780" max="11780" width="16.421875" style="1" customWidth="1"/>
    <col min="11781" max="12029" width="9.140625" style="1" customWidth="1"/>
    <col min="12030" max="12030" width="26.140625" style="1" bestFit="1" customWidth="1"/>
    <col min="12031" max="12031" width="41.00390625" style="1" bestFit="1" customWidth="1"/>
    <col min="12032" max="12032" width="103.8515625" style="1" bestFit="1" customWidth="1"/>
    <col min="12033" max="12033" width="28.57421875" style="1" bestFit="1" customWidth="1"/>
    <col min="12034" max="12034" width="20.57421875" style="1" customWidth="1"/>
    <col min="12035" max="12035" width="31.00390625" style="1" bestFit="1" customWidth="1"/>
    <col min="12036" max="12036" width="16.421875" style="1" customWidth="1"/>
    <col min="12037" max="12285" width="9.140625" style="1" customWidth="1"/>
    <col min="12286" max="12286" width="26.140625" style="1" bestFit="1" customWidth="1"/>
    <col min="12287" max="12287" width="41.00390625" style="1" bestFit="1" customWidth="1"/>
    <col min="12288" max="12288" width="103.8515625" style="1" bestFit="1" customWidth="1"/>
    <col min="12289" max="12289" width="28.57421875" style="1" bestFit="1" customWidth="1"/>
    <col min="12290" max="12290" width="20.57421875" style="1" customWidth="1"/>
    <col min="12291" max="12291" width="31.00390625" style="1" bestFit="1" customWidth="1"/>
    <col min="12292" max="12292" width="16.421875" style="1" customWidth="1"/>
    <col min="12293" max="12541" width="9.140625" style="1" customWidth="1"/>
    <col min="12542" max="12542" width="26.140625" style="1" bestFit="1" customWidth="1"/>
    <col min="12543" max="12543" width="41.00390625" style="1" bestFit="1" customWidth="1"/>
    <col min="12544" max="12544" width="103.8515625" style="1" bestFit="1" customWidth="1"/>
    <col min="12545" max="12545" width="28.57421875" style="1" bestFit="1" customWidth="1"/>
    <col min="12546" max="12546" width="20.57421875" style="1" customWidth="1"/>
    <col min="12547" max="12547" width="31.00390625" style="1" bestFit="1" customWidth="1"/>
    <col min="12548" max="12548" width="16.421875" style="1" customWidth="1"/>
    <col min="12549" max="12797" width="9.140625" style="1" customWidth="1"/>
    <col min="12798" max="12798" width="26.140625" style="1" bestFit="1" customWidth="1"/>
    <col min="12799" max="12799" width="41.00390625" style="1" bestFit="1" customWidth="1"/>
    <col min="12800" max="12800" width="103.8515625" style="1" bestFit="1" customWidth="1"/>
    <col min="12801" max="12801" width="28.57421875" style="1" bestFit="1" customWidth="1"/>
    <col min="12802" max="12802" width="20.57421875" style="1" customWidth="1"/>
    <col min="12803" max="12803" width="31.00390625" style="1" bestFit="1" customWidth="1"/>
    <col min="12804" max="12804" width="16.421875" style="1" customWidth="1"/>
    <col min="12805" max="13053" width="9.140625" style="1" customWidth="1"/>
    <col min="13054" max="13054" width="26.140625" style="1" bestFit="1" customWidth="1"/>
    <col min="13055" max="13055" width="41.00390625" style="1" bestFit="1" customWidth="1"/>
    <col min="13056" max="13056" width="103.8515625" style="1" bestFit="1" customWidth="1"/>
    <col min="13057" max="13057" width="28.57421875" style="1" bestFit="1" customWidth="1"/>
    <col min="13058" max="13058" width="20.57421875" style="1" customWidth="1"/>
    <col min="13059" max="13059" width="31.00390625" style="1" bestFit="1" customWidth="1"/>
    <col min="13060" max="13060" width="16.421875" style="1" customWidth="1"/>
    <col min="13061" max="13309" width="9.140625" style="1" customWidth="1"/>
    <col min="13310" max="13310" width="26.140625" style="1" bestFit="1" customWidth="1"/>
    <col min="13311" max="13311" width="41.00390625" style="1" bestFit="1" customWidth="1"/>
    <col min="13312" max="13312" width="103.8515625" style="1" bestFit="1" customWidth="1"/>
    <col min="13313" max="13313" width="28.57421875" style="1" bestFit="1" customWidth="1"/>
    <col min="13314" max="13314" width="20.57421875" style="1" customWidth="1"/>
    <col min="13315" max="13315" width="31.00390625" style="1" bestFit="1" customWidth="1"/>
    <col min="13316" max="13316" width="16.421875" style="1" customWidth="1"/>
    <col min="13317" max="13565" width="9.140625" style="1" customWidth="1"/>
    <col min="13566" max="13566" width="26.140625" style="1" bestFit="1" customWidth="1"/>
    <col min="13567" max="13567" width="41.00390625" style="1" bestFit="1" customWidth="1"/>
    <col min="13568" max="13568" width="103.8515625" style="1" bestFit="1" customWidth="1"/>
    <col min="13569" max="13569" width="28.57421875" style="1" bestFit="1" customWidth="1"/>
    <col min="13570" max="13570" width="20.57421875" style="1" customWidth="1"/>
    <col min="13571" max="13571" width="31.00390625" style="1" bestFit="1" customWidth="1"/>
    <col min="13572" max="13572" width="16.421875" style="1" customWidth="1"/>
    <col min="13573" max="13821" width="9.140625" style="1" customWidth="1"/>
    <col min="13822" max="13822" width="26.140625" style="1" bestFit="1" customWidth="1"/>
    <col min="13823" max="13823" width="41.00390625" style="1" bestFit="1" customWidth="1"/>
    <col min="13824" max="13824" width="103.8515625" style="1" bestFit="1" customWidth="1"/>
    <col min="13825" max="13825" width="28.57421875" style="1" bestFit="1" customWidth="1"/>
    <col min="13826" max="13826" width="20.57421875" style="1" customWidth="1"/>
    <col min="13827" max="13827" width="31.00390625" style="1" bestFit="1" customWidth="1"/>
    <col min="13828" max="13828" width="16.421875" style="1" customWidth="1"/>
    <col min="13829" max="14077" width="9.140625" style="1" customWidth="1"/>
    <col min="14078" max="14078" width="26.140625" style="1" bestFit="1" customWidth="1"/>
    <col min="14079" max="14079" width="41.00390625" style="1" bestFit="1" customWidth="1"/>
    <col min="14080" max="14080" width="103.8515625" style="1" bestFit="1" customWidth="1"/>
    <col min="14081" max="14081" width="28.57421875" style="1" bestFit="1" customWidth="1"/>
    <col min="14082" max="14082" width="20.57421875" style="1" customWidth="1"/>
    <col min="14083" max="14083" width="31.00390625" style="1" bestFit="1" customWidth="1"/>
    <col min="14084" max="14084" width="16.421875" style="1" customWidth="1"/>
    <col min="14085" max="14333" width="9.140625" style="1" customWidth="1"/>
    <col min="14334" max="14334" width="26.140625" style="1" bestFit="1" customWidth="1"/>
    <col min="14335" max="14335" width="41.00390625" style="1" bestFit="1" customWidth="1"/>
    <col min="14336" max="14336" width="103.8515625" style="1" bestFit="1" customWidth="1"/>
    <col min="14337" max="14337" width="28.57421875" style="1" bestFit="1" customWidth="1"/>
    <col min="14338" max="14338" width="20.57421875" style="1" customWidth="1"/>
    <col min="14339" max="14339" width="31.00390625" style="1" bestFit="1" customWidth="1"/>
    <col min="14340" max="14340" width="16.421875" style="1" customWidth="1"/>
    <col min="14341" max="14589" width="9.140625" style="1" customWidth="1"/>
    <col min="14590" max="14590" width="26.140625" style="1" bestFit="1" customWidth="1"/>
    <col min="14591" max="14591" width="41.00390625" style="1" bestFit="1" customWidth="1"/>
    <col min="14592" max="14592" width="103.8515625" style="1" bestFit="1" customWidth="1"/>
    <col min="14593" max="14593" width="28.57421875" style="1" bestFit="1" customWidth="1"/>
    <col min="14594" max="14594" width="20.57421875" style="1" customWidth="1"/>
    <col min="14595" max="14595" width="31.00390625" style="1" bestFit="1" customWidth="1"/>
    <col min="14596" max="14596" width="16.421875" style="1" customWidth="1"/>
    <col min="14597" max="14845" width="9.140625" style="1" customWidth="1"/>
    <col min="14846" max="14846" width="26.140625" style="1" bestFit="1" customWidth="1"/>
    <col min="14847" max="14847" width="41.00390625" style="1" bestFit="1" customWidth="1"/>
    <col min="14848" max="14848" width="103.8515625" style="1" bestFit="1" customWidth="1"/>
    <col min="14849" max="14849" width="28.57421875" style="1" bestFit="1" customWidth="1"/>
    <col min="14850" max="14850" width="20.57421875" style="1" customWidth="1"/>
    <col min="14851" max="14851" width="31.00390625" style="1" bestFit="1" customWidth="1"/>
    <col min="14852" max="14852" width="16.421875" style="1" customWidth="1"/>
    <col min="14853" max="15101" width="9.140625" style="1" customWidth="1"/>
    <col min="15102" max="15102" width="26.140625" style="1" bestFit="1" customWidth="1"/>
    <col min="15103" max="15103" width="41.00390625" style="1" bestFit="1" customWidth="1"/>
    <col min="15104" max="15104" width="103.8515625" style="1" bestFit="1" customWidth="1"/>
    <col min="15105" max="15105" width="28.57421875" style="1" bestFit="1" customWidth="1"/>
    <col min="15106" max="15106" width="20.57421875" style="1" customWidth="1"/>
    <col min="15107" max="15107" width="31.00390625" style="1" bestFit="1" customWidth="1"/>
    <col min="15108" max="15108" width="16.421875" style="1" customWidth="1"/>
    <col min="15109" max="15357" width="9.140625" style="1" customWidth="1"/>
    <col min="15358" max="15358" width="26.140625" style="1" bestFit="1" customWidth="1"/>
    <col min="15359" max="15359" width="41.00390625" style="1" bestFit="1" customWidth="1"/>
    <col min="15360" max="15360" width="103.8515625" style="1" bestFit="1" customWidth="1"/>
    <col min="15361" max="15361" width="28.57421875" style="1" bestFit="1" customWidth="1"/>
    <col min="15362" max="15362" width="20.57421875" style="1" customWidth="1"/>
    <col min="15363" max="15363" width="31.00390625" style="1" bestFit="1" customWidth="1"/>
    <col min="15364" max="15364" width="16.421875" style="1" customWidth="1"/>
    <col min="15365" max="15613" width="9.140625" style="1" customWidth="1"/>
    <col min="15614" max="15614" width="26.140625" style="1" bestFit="1" customWidth="1"/>
    <col min="15615" max="15615" width="41.00390625" style="1" bestFit="1" customWidth="1"/>
    <col min="15616" max="15616" width="103.8515625" style="1" bestFit="1" customWidth="1"/>
    <col min="15617" max="15617" width="28.57421875" style="1" bestFit="1" customWidth="1"/>
    <col min="15618" max="15618" width="20.57421875" style="1" customWidth="1"/>
    <col min="15619" max="15619" width="31.00390625" style="1" bestFit="1" customWidth="1"/>
    <col min="15620" max="15620" width="16.421875" style="1" customWidth="1"/>
    <col min="15621" max="15869" width="9.140625" style="1" customWidth="1"/>
    <col min="15870" max="15870" width="26.140625" style="1" bestFit="1" customWidth="1"/>
    <col min="15871" max="15871" width="41.00390625" style="1" bestFit="1" customWidth="1"/>
    <col min="15872" max="15872" width="103.8515625" style="1" bestFit="1" customWidth="1"/>
    <col min="15873" max="15873" width="28.57421875" style="1" bestFit="1" customWidth="1"/>
    <col min="15874" max="15874" width="20.57421875" style="1" customWidth="1"/>
    <col min="15875" max="15875" width="31.00390625" style="1" bestFit="1" customWidth="1"/>
    <col min="15876" max="15876" width="16.421875" style="1" customWidth="1"/>
    <col min="15877" max="16125" width="9.140625" style="1" customWidth="1"/>
    <col min="16126" max="16126" width="26.140625" style="1" bestFit="1" customWidth="1"/>
    <col min="16127" max="16127" width="41.00390625" style="1" bestFit="1" customWidth="1"/>
    <col min="16128" max="16128" width="103.8515625" style="1" bestFit="1" customWidth="1"/>
    <col min="16129" max="16129" width="28.57421875" style="1" bestFit="1" customWidth="1"/>
    <col min="16130" max="16130" width="20.57421875" style="1" customWidth="1"/>
    <col min="16131" max="16131" width="31.00390625" style="1" bestFit="1" customWidth="1"/>
    <col min="16132" max="16132" width="16.421875" style="1" customWidth="1"/>
    <col min="16133" max="16379" width="9.140625" style="1" customWidth="1"/>
    <col min="16380" max="16384" width="9.140625" style="1" customWidth="1"/>
  </cols>
  <sheetData>
    <row r="1" spans="1:3" ht="15.75" thickBot="1">
      <c r="A1" s="65" t="s">
        <v>53</v>
      </c>
      <c r="B1" s="65"/>
      <c r="C1" s="65"/>
    </row>
    <row r="2" spans="1:3" ht="15">
      <c r="A2" s="66" t="s">
        <v>0</v>
      </c>
      <c r="B2" s="67"/>
      <c r="C2" s="2"/>
    </row>
    <row r="3" spans="1:3" ht="15.75" thickBot="1">
      <c r="A3" s="68"/>
      <c r="B3" s="69"/>
      <c r="C3" s="21"/>
    </row>
    <row r="4" spans="1:11" ht="45.2" customHeight="1">
      <c r="A4" s="33" t="s">
        <v>1</v>
      </c>
      <c r="B4" s="3" t="s">
        <v>2</v>
      </c>
      <c r="C4" s="11" t="s">
        <v>3</v>
      </c>
      <c r="D4" s="13" t="s">
        <v>10</v>
      </c>
      <c r="E4" s="36" t="s">
        <v>21</v>
      </c>
      <c r="F4" s="32"/>
      <c r="G4" s="32"/>
      <c r="H4" s="32"/>
      <c r="I4" s="32"/>
      <c r="J4" s="32"/>
      <c r="K4" s="32"/>
    </row>
    <row r="5" spans="1:13" ht="32.1" customHeight="1" thickBot="1">
      <c r="A5" s="23" t="s">
        <v>59</v>
      </c>
      <c r="B5" s="31" t="s">
        <v>45</v>
      </c>
      <c r="C5" s="12">
        <v>1</v>
      </c>
      <c r="D5" s="22">
        <v>92975.20661157026</v>
      </c>
      <c r="E5" s="37">
        <v>112500.00000000001</v>
      </c>
      <c r="F5" s="32"/>
      <c r="G5" s="32"/>
      <c r="H5" s="32"/>
      <c r="I5" s="32"/>
      <c r="J5" s="32"/>
      <c r="K5" s="32"/>
      <c r="L5" s="32"/>
      <c r="M5" s="32"/>
    </row>
    <row r="6" spans="1:13" ht="17.25" customHeight="1" thickBot="1">
      <c r="A6" s="70" t="s">
        <v>11</v>
      </c>
      <c r="B6" s="71"/>
      <c r="C6" s="71"/>
      <c r="D6" s="22">
        <v>92975.20661157026</v>
      </c>
      <c r="E6" s="37">
        <v>112500.00000000001</v>
      </c>
      <c r="F6" s="32"/>
      <c r="G6" s="32"/>
      <c r="H6" s="32"/>
      <c r="I6" s="32"/>
      <c r="J6" s="32"/>
      <c r="K6" s="32"/>
      <c r="L6" s="32"/>
      <c r="M6" s="32"/>
    </row>
    <row r="7" spans="1:13" ht="36" customHeight="1" thickBot="1">
      <c r="A7" s="23" t="s">
        <v>60</v>
      </c>
      <c r="B7" s="34" t="s">
        <v>44</v>
      </c>
      <c r="C7" s="12">
        <v>1</v>
      </c>
      <c r="D7" s="22">
        <v>334710.7438016529</v>
      </c>
      <c r="E7" s="37">
        <v>405000</v>
      </c>
      <c r="F7" s="32"/>
      <c r="G7" s="32"/>
      <c r="H7" s="32"/>
      <c r="I7" s="32"/>
      <c r="J7" s="32"/>
      <c r="K7" s="32"/>
      <c r="L7" s="32"/>
      <c r="M7" s="32"/>
    </row>
    <row r="8" spans="1:13" ht="17.25" customHeight="1" thickBot="1">
      <c r="A8" s="70" t="s">
        <v>11</v>
      </c>
      <c r="B8" s="71"/>
      <c r="C8" s="71"/>
      <c r="D8" s="22">
        <v>334710.7438016529</v>
      </c>
      <c r="E8" s="37">
        <v>405000</v>
      </c>
      <c r="F8" s="32"/>
      <c r="G8" s="32"/>
      <c r="H8" s="32"/>
      <c r="I8" s="32"/>
      <c r="J8" s="32"/>
      <c r="K8" s="32"/>
      <c r="L8" s="32"/>
      <c r="M8" s="32"/>
    </row>
    <row r="9" spans="1:13" ht="41.25" customHeight="1" thickBot="1">
      <c r="A9" s="23" t="s">
        <v>61</v>
      </c>
      <c r="B9" s="35" t="s">
        <v>43</v>
      </c>
      <c r="C9" s="12" t="s">
        <v>41</v>
      </c>
      <c r="D9" s="22">
        <v>154958.67768595042</v>
      </c>
      <c r="E9" s="37">
        <v>187500</v>
      </c>
      <c r="F9" s="32"/>
      <c r="G9" s="32"/>
      <c r="H9" s="32"/>
      <c r="I9" s="32"/>
      <c r="J9" s="32"/>
      <c r="K9" s="32"/>
      <c r="L9" s="32"/>
      <c r="M9" s="32"/>
    </row>
    <row r="10" spans="1:5" ht="17.25" customHeight="1" thickBot="1">
      <c r="A10" s="70" t="s">
        <v>11</v>
      </c>
      <c r="B10" s="71"/>
      <c r="C10" s="71"/>
      <c r="D10" s="22">
        <v>154958.67768595042</v>
      </c>
      <c r="E10" s="37">
        <v>187500</v>
      </c>
    </row>
    <row r="11" spans="1:5" ht="45.95" customHeight="1" thickBot="1">
      <c r="A11" s="23" t="s">
        <v>62</v>
      </c>
      <c r="B11" s="31" t="s">
        <v>42</v>
      </c>
      <c r="C11" s="12" t="s">
        <v>41</v>
      </c>
      <c r="D11" s="22">
        <v>123966.94214876034</v>
      </c>
      <c r="E11" s="37">
        <v>150000</v>
      </c>
    </row>
    <row r="12" spans="1:5" ht="17.25" customHeight="1" thickBot="1">
      <c r="A12" s="70" t="s">
        <v>11</v>
      </c>
      <c r="B12" s="71"/>
      <c r="C12" s="71"/>
      <c r="D12" s="22">
        <v>123966.94214876034</v>
      </c>
      <c r="E12" s="37">
        <v>150000</v>
      </c>
    </row>
    <row r="13" spans="1:5" ht="31.7" customHeight="1" thickBot="1">
      <c r="A13" s="23" t="s">
        <v>63</v>
      </c>
      <c r="B13" s="31" t="s">
        <v>46</v>
      </c>
      <c r="C13" s="12">
        <v>1</v>
      </c>
      <c r="D13" s="22">
        <v>66115.70247933884</v>
      </c>
      <c r="E13" s="37">
        <v>80000</v>
      </c>
    </row>
    <row r="14" spans="1:5" ht="17.25" customHeight="1" thickBot="1">
      <c r="A14" s="70" t="s">
        <v>11</v>
      </c>
      <c r="B14" s="71"/>
      <c r="C14" s="71"/>
      <c r="D14" s="22">
        <v>66115.70247933884</v>
      </c>
      <c r="E14" s="37">
        <v>80000</v>
      </c>
    </row>
    <row r="15" spans="1:5" ht="48.4" customHeight="1" thickBot="1">
      <c r="A15" s="23" t="s">
        <v>64</v>
      </c>
      <c r="B15" s="31" t="s">
        <v>47</v>
      </c>
      <c r="C15" s="12">
        <v>1</v>
      </c>
      <c r="D15" s="22">
        <v>111570.2479338843</v>
      </c>
      <c r="E15" s="37">
        <v>135000</v>
      </c>
    </row>
    <row r="16" spans="1:5" ht="17.25" customHeight="1" thickBot="1">
      <c r="A16" s="70" t="s">
        <v>11</v>
      </c>
      <c r="B16" s="71"/>
      <c r="C16" s="71"/>
      <c r="D16" s="22">
        <v>111570.2479338843</v>
      </c>
      <c r="E16" s="37">
        <v>135000</v>
      </c>
    </row>
    <row r="17" spans="1:5" ht="59.85" customHeight="1" thickBot="1">
      <c r="A17" s="23" t="s">
        <v>65</v>
      </c>
      <c r="B17" s="35" t="s">
        <v>52</v>
      </c>
      <c r="C17" s="12" t="s">
        <v>41</v>
      </c>
      <c r="D17" s="22">
        <v>61983.47107438017</v>
      </c>
      <c r="E17" s="37">
        <v>75000</v>
      </c>
    </row>
    <row r="18" spans="1:5" ht="22.9" customHeight="1" thickBot="1">
      <c r="A18" s="70" t="s">
        <v>11</v>
      </c>
      <c r="B18" s="71"/>
      <c r="C18" s="71"/>
      <c r="D18" s="22">
        <v>61983.47107438017</v>
      </c>
      <c r="E18" s="37">
        <v>75000</v>
      </c>
    </row>
    <row r="19" spans="1:5" ht="39.75" thickBot="1">
      <c r="A19" s="23" t="s">
        <v>66</v>
      </c>
      <c r="B19" s="31" t="s">
        <v>54</v>
      </c>
      <c r="C19" s="12">
        <v>1</v>
      </c>
      <c r="D19" s="22">
        <v>117768.59504132232</v>
      </c>
      <c r="E19" s="37">
        <v>142500</v>
      </c>
    </row>
    <row r="20" spans="1:5" ht="17.25" customHeight="1" thickBot="1">
      <c r="A20" s="70" t="s">
        <v>11</v>
      </c>
      <c r="B20" s="71"/>
      <c r="C20" s="71"/>
      <c r="D20" s="22">
        <v>117768.59504132232</v>
      </c>
      <c r="E20" s="37">
        <v>142500</v>
      </c>
    </row>
    <row r="21" spans="1:5" ht="45.95" customHeight="1" thickBot="1">
      <c r="A21" s="23" t="s">
        <v>67</v>
      </c>
      <c r="B21" s="31" t="s">
        <v>55</v>
      </c>
      <c r="C21" s="12">
        <v>1</v>
      </c>
      <c r="D21" s="22">
        <v>92975.20661157026</v>
      </c>
      <c r="E21" s="37">
        <v>112500.00000000001</v>
      </c>
    </row>
    <row r="22" spans="1:5" ht="18.95" customHeight="1" thickBot="1">
      <c r="A22" s="70" t="s">
        <v>11</v>
      </c>
      <c r="B22" s="71"/>
      <c r="C22" s="71"/>
      <c r="D22" s="22">
        <v>92975.20661157026</v>
      </c>
      <c r="E22" s="37">
        <v>112500.00000000001</v>
      </c>
    </row>
    <row r="23" spans="1:5" ht="21" customHeight="1" thickBot="1">
      <c r="A23" s="24" t="s">
        <v>20</v>
      </c>
      <c r="B23" s="16"/>
      <c r="C23" s="16"/>
      <c r="D23" s="38">
        <f>SUM(D6,D8,D10,D12,D14,D16,D18,D20,D22)</f>
        <v>1157024.7933884298</v>
      </c>
      <c r="E23" s="38">
        <f>SUM(E6,E8,E10,E12,E14,E16,E18,E20,E22)</f>
        <v>1400000</v>
      </c>
    </row>
    <row r="24" spans="1:5" ht="15.75" thickBot="1">
      <c r="A24" s="74" t="s">
        <v>23</v>
      </c>
      <c r="B24" s="75"/>
      <c r="C24" s="75"/>
      <c r="D24" s="75"/>
      <c r="E24" s="76"/>
    </row>
    <row r="25" spans="1:5" ht="22.7" customHeight="1" thickBot="1">
      <c r="A25" s="25"/>
      <c r="B25" s="53" t="s">
        <v>4</v>
      </c>
      <c r="C25" s="54"/>
      <c r="D25" s="55" t="s">
        <v>5</v>
      </c>
      <c r="E25" s="58">
        <v>0</v>
      </c>
    </row>
    <row r="26" spans="1:5" ht="20.25" customHeight="1" thickBot="1">
      <c r="A26" s="30" t="str">
        <f>A5</f>
        <v>1A</v>
      </c>
      <c r="B26" s="53" t="str">
        <f>B5</f>
        <v>Multilicence pokročilý OMR nástroj                                         /pro tři pracovní stanice/příp. uživatele</v>
      </c>
      <c r="C26" s="54"/>
      <c r="D26" s="56"/>
      <c r="E26" s="59"/>
    </row>
    <row r="27" spans="1:5" ht="22.9" customHeight="1" thickBot="1">
      <c r="A27" s="26" t="s">
        <v>6</v>
      </c>
      <c r="B27" s="61">
        <f>C5</f>
        <v>1</v>
      </c>
      <c r="C27" s="62"/>
      <c r="D27" s="57"/>
      <c r="E27" s="60"/>
    </row>
    <row r="28" spans="1:5" ht="26.25" customHeight="1" thickBot="1">
      <c r="A28" s="27" t="s">
        <v>7</v>
      </c>
      <c r="B28" s="44"/>
      <c r="C28" s="45"/>
      <c r="D28" s="4" t="s">
        <v>8</v>
      </c>
      <c r="E28" s="20">
        <f>E27+E26</f>
        <v>0</v>
      </c>
    </row>
    <row r="29" spans="1:5" ht="17.25" customHeight="1" thickBot="1">
      <c r="A29" s="46" t="s">
        <v>15</v>
      </c>
      <c r="B29" s="6" t="s">
        <v>9</v>
      </c>
      <c r="C29" s="5" t="s">
        <v>50</v>
      </c>
      <c r="D29" s="51"/>
      <c r="E29" s="52"/>
    </row>
    <row r="30" spans="1:5" s="21" customFormat="1" ht="17.25" customHeight="1" thickBot="1">
      <c r="A30" s="47"/>
      <c r="B30" s="19" t="s">
        <v>12</v>
      </c>
      <c r="C30" s="5" t="s">
        <v>34</v>
      </c>
      <c r="D30" s="14"/>
      <c r="E30" s="15"/>
    </row>
    <row r="31" spans="1:5" ht="54.4" customHeight="1" thickBot="1">
      <c r="A31" s="47"/>
      <c r="B31" s="7" t="s">
        <v>19</v>
      </c>
      <c r="C31" s="8" t="s">
        <v>36</v>
      </c>
      <c r="D31" s="51"/>
      <c r="E31" s="52"/>
    </row>
    <row r="32" spans="1:5" ht="28.15" customHeight="1" thickBot="1">
      <c r="A32" s="47"/>
      <c r="B32" s="10" t="s">
        <v>17</v>
      </c>
      <c r="C32" s="9" t="s">
        <v>37</v>
      </c>
      <c r="D32" s="14"/>
      <c r="E32" s="15"/>
    </row>
    <row r="33" spans="1:5" ht="29.45" customHeight="1" thickBot="1">
      <c r="A33" s="48"/>
      <c r="B33" s="10" t="s">
        <v>18</v>
      </c>
      <c r="C33" s="9" t="s">
        <v>38</v>
      </c>
      <c r="D33" s="51"/>
      <c r="E33" s="52"/>
    </row>
    <row r="34" spans="1:5" ht="24.95" customHeight="1">
      <c r="A34" s="39"/>
      <c r="B34" s="40"/>
      <c r="C34" s="40"/>
      <c r="D34" s="41"/>
      <c r="E34" s="41"/>
    </row>
    <row r="35" ht="15.75" thickBot="1"/>
    <row r="36" spans="1:5" ht="22.7" customHeight="1" thickBot="1">
      <c r="A36" s="25"/>
      <c r="B36" s="53" t="s">
        <v>4</v>
      </c>
      <c r="C36" s="54"/>
      <c r="D36" s="55" t="s">
        <v>5</v>
      </c>
      <c r="E36" s="58">
        <v>0</v>
      </c>
    </row>
    <row r="37" spans="1:5" ht="18.95" customHeight="1" thickBot="1">
      <c r="A37" s="30" t="str">
        <f>A7</f>
        <v>1B</v>
      </c>
      <c r="B37" s="72" t="str">
        <f>B7</f>
        <v>Multilicence dataminingový a modelovací nástroj                          / pro tři pracovní stanice/příp. uživatele</v>
      </c>
      <c r="C37" s="73"/>
      <c r="D37" s="56"/>
      <c r="E37" s="59"/>
    </row>
    <row r="38" spans="1:5" ht="17.1" customHeight="1" thickBot="1">
      <c r="A38" s="26" t="s">
        <v>6</v>
      </c>
      <c r="B38" s="61">
        <f>C7</f>
        <v>1</v>
      </c>
      <c r="C38" s="62"/>
      <c r="D38" s="57"/>
      <c r="E38" s="60"/>
    </row>
    <row r="39" spans="1:5" ht="25.5" customHeight="1" thickBot="1">
      <c r="A39" s="27" t="s">
        <v>7</v>
      </c>
      <c r="B39" s="44"/>
      <c r="C39" s="45"/>
      <c r="D39" s="4" t="s">
        <v>8</v>
      </c>
      <c r="E39" s="20">
        <f>E38+E37</f>
        <v>0</v>
      </c>
    </row>
    <row r="40" spans="1:5" ht="17.25" customHeight="1" thickBot="1">
      <c r="A40" s="46" t="s">
        <v>15</v>
      </c>
      <c r="B40" s="6" t="s">
        <v>9</v>
      </c>
      <c r="C40" s="5" t="s">
        <v>49</v>
      </c>
      <c r="D40" s="49"/>
      <c r="E40" s="50"/>
    </row>
    <row r="41" spans="1:5" s="21" customFormat="1" ht="17.25" customHeight="1" thickBot="1">
      <c r="A41" s="47"/>
      <c r="B41" s="19" t="s">
        <v>12</v>
      </c>
      <c r="C41" s="5" t="s">
        <v>34</v>
      </c>
      <c r="D41" s="14"/>
      <c r="E41" s="15"/>
    </row>
    <row r="42" spans="1:5" ht="102.2" customHeight="1" thickBot="1">
      <c r="A42" s="47"/>
      <c r="B42" s="7" t="s">
        <v>19</v>
      </c>
      <c r="C42" s="8" t="s">
        <v>39</v>
      </c>
      <c r="D42" s="51"/>
      <c r="E42" s="52"/>
    </row>
    <row r="43" spans="1:5" ht="21" customHeight="1" thickBot="1">
      <c r="A43" s="47"/>
      <c r="B43" s="10" t="s">
        <v>17</v>
      </c>
      <c r="C43" s="9" t="s">
        <v>24</v>
      </c>
      <c r="D43" s="14"/>
      <c r="E43" s="15"/>
    </row>
    <row r="44" spans="1:5" ht="54.95" customHeight="1" thickBot="1">
      <c r="A44" s="48"/>
      <c r="B44" s="10" t="s">
        <v>14</v>
      </c>
      <c r="C44" s="9" t="s">
        <v>13</v>
      </c>
      <c r="D44" s="51"/>
      <c r="E44" s="52"/>
    </row>
    <row r="45" spans="1:5" ht="22.7" customHeight="1">
      <c r="A45" s="39"/>
      <c r="B45" s="40"/>
      <c r="C45" s="40"/>
      <c r="D45" s="41"/>
      <c r="E45" s="41"/>
    </row>
    <row r="46" ht="15.75" thickBot="1">
      <c r="A46" s="29"/>
    </row>
    <row r="47" spans="1:5" ht="22.7" customHeight="1" thickBot="1">
      <c r="A47" s="25"/>
      <c r="B47" s="53" t="s">
        <v>4</v>
      </c>
      <c r="C47" s="54"/>
      <c r="D47" s="55" t="s">
        <v>5</v>
      </c>
      <c r="E47" s="58">
        <v>0</v>
      </c>
    </row>
    <row r="48" spans="1:5" ht="21" customHeight="1" thickBot="1">
      <c r="A48" s="30" t="str">
        <f>A9</f>
        <v>2A</v>
      </c>
      <c r="B48" s="53" t="str">
        <f>B9</f>
        <v>Multilicence statistický software a Multilicence pro převod formátů mezi různými typy datových souborů                                                                  /pro pět pracovních stanic/příp. uživatele</v>
      </c>
      <c r="C48" s="54"/>
      <c r="D48" s="56"/>
      <c r="E48" s="59"/>
    </row>
    <row r="49" spans="1:5" ht="22.9" customHeight="1" thickBot="1">
      <c r="A49" s="26" t="s">
        <v>6</v>
      </c>
      <c r="B49" s="61" t="str">
        <f>C9</f>
        <v>1+1</v>
      </c>
      <c r="C49" s="62"/>
      <c r="D49" s="57"/>
      <c r="E49" s="60"/>
    </row>
    <row r="50" spans="1:5" ht="26.25" thickBot="1">
      <c r="A50" s="27" t="s">
        <v>7</v>
      </c>
      <c r="B50" s="44"/>
      <c r="C50" s="45"/>
      <c r="D50" s="4" t="s">
        <v>8</v>
      </c>
      <c r="E50" s="20">
        <f>E49+E48</f>
        <v>0</v>
      </c>
    </row>
    <row r="51" spans="1:5" ht="17.25" customHeight="1" thickBot="1">
      <c r="A51" s="46" t="s">
        <v>15</v>
      </c>
      <c r="B51" s="6" t="s">
        <v>9</v>
      </c>
      <c r="C51" s="5" t="s">
        <v>48</v>
      </c>
      <c r="D51" s="51"/>
      <c r="E51" s="52"/>
    </row>
    <row r="52" spans="1:5" ht="17.25" customHeight="1" thickBot="1">
      <c r="A52" s="47"/>
      <c r="B52" s="19" t="s">
        <v>12</v>
      </c>
      <c r="C52" s="5" t="s">
        <v>34</v>
      </c>
      <c r="D52" s="14"/>
      <c r="E52" s="15"/>
    </row>
    <row r="53" spans="1:5" ht="57" customHeight="1" thickBot="1">
      <c r="A53" s="47"/>
      <c r="B53" s="7" t="s">
        <v>16</v>
      </c>
      <c r="C53" s="8" t="s">
        <v>25</v>
      </c>
      <c r="D53" s="51"/>
      <c r="E53" s="52"/>
    </row>
    <row r="54" spans="1:5" ht="43.7" customHeight="1" thickBot="1">
      <c r="A54" s="47"/>
      <c r="B54" s="10" t="s">
        <v>17</v>
      </c>
      <c r="C54" s="9" t="s">
        <v>26</v>
      </c>
      <c r="D54" s="14"/>
      <c r="E54" s="15"/>
    </row>
    <row r="55" spans="1:5" ht="53.65" customHeight="1" thickBot="1">
      <c r="A55" s="48"/>
      <c r="B55" s="10" t="s">
        <v>14</v>
      </c>
      <c r="C55" s="9" t="s">
        <v>13</v>
      </c>
      <c r="D55" s="51"/>
      <c r="E55" s="52"/>
    </row>
    <row r="56" ht="22.9" customHeight="1"/>
    <row r="57" ht="15.75" thickBot="1"/>
    <row r="58" spans="1:5" ht="22.7" customHeight="1" thickBot="1">
      <c r="A58" s="25"/>
      <c r="B58" s="53" t="s">
        <v>4</v>
      </c>
      <c r="C58" s="54"/>
      <c r="D58" s="55" t="s">
        <v>5</v>
      </c>
      <c r="E58" s="58">
        <v>0</v>
      </c>
    </row>
    <row r="59" spans="1:5" ht="15.75" customHeight="1" thickBot="1">
      <c r="A59" s="30" t="str">
        <f>A11</f>
        <v>2B</v>
      </c>
      <c r="B59" s="53" t="str">
        <f>B11</f>
        <v>Multilicence SW nástroj pro programování a Multilicence SW pro simulace včetně grafického programovací prostředí / pro pět pracovních stanic/příp. uživatele</v>
      </c>
      <c r="C59" s="54"/>
      <c r="D59" s="56"/>
      <c r="E59" s="59"/>
    </row>
    <row r="60" spans="1:5" ht="17.1" customHeight="1" thickBot="1">
      <c r="A60" s="26" t="s">
        <v>6</v>
      </c>
      <c r="B60" s="61" t="str">
        <f>C11</f>
        <v>1+1</v>
      </c>
      <c r="C60" s="62"/>
      <c r="D60" s="57"/>
      <c r="E60" s="60"/>
    </row>
    <row r="61" spans="1:5" ht="26.25" thickBot="1">
      <c r="A61" s="27" t="s">
        <v>7</v>
      </c>
      <c r="B61" s="44"/>
      <c r="C61" s="45"/>
      <c r="D61" s="4" t="s">
        <v>8</v>
      </c>
      <c r="E61" s="20">
        <f>E60+E59</f>
        <v>0</v>
      </c>
    </row>
    <row r="62" spans="1:5" ht="15.75" thickBot="1">
      <c r="A62" s="46" t="s">
        <v>15</v>
      </c>
      <c r="B62" s="6" t="s">
        <v>9</v>
      </c>
      <c r="C62" s="5" t="s">
        <v>51</v>
      </c>
      <c r="D62" s="49"/>
      <c r="E62" s="50"/>
    </row>
    <row r="63" spans="1:5" s="21" customFormat="1" ht="21" customHeight="1" thickBot="1">
      <c r="A63" s="47"/>
      <c r="B63" s="19" t="s">
        <v>12</v>
      </c>
      <c r="C63" s="5" t="s">
        <v>34</v>
      </c>
      <c r="D63" s="14"/>
      <c r="E63" s="15"/>
    </row>
    <row r="64" spans="1:5" s="21" customFormat="1" ht="90.95" customHeight="1" thickBot="1">
      <c r="A64" s="47"/>
      <c r="B64" s="7" t="s">
        <v>19</v>
      </c>
      <c r="C64" s="8" t="s">
        <v>40</v>
      </c>
      <c r="D64" s="51"/>
      <c r="E64" s="52"/>
    </row>
    <row r="65" spans="1:5" ht="38.65" customHeight="1" thickBot="1">
      <c r="A65" s="47"/>
      <c r="B65" s="10" t="s">
        <v>17</v>
      </c>
      <c r="C65" s="9" t="s">
        <v>35</v>
      </c>
      <c r="D65" s="14"/>
      <c r="E65" s="15"/>
    </row>
    <row r="66" spans="1:5" ht="51" customHeight="1" thickBot="1">
      <c r="A66" s="48"/>
      <c r="B66" s="10" t="s">
        <v>14</v>
      </c>
      <c r="C66" s="9" t="s">
        <v>22</v>
      </c>
      <c r="D66" s="51"/>
      <c r="E66" s="52"/>
    </row>
    <row r="67" spans="1:5" ht="24.2" customHeight="1">
      <c r="A67" s="39"/>
      <c r="B67" s="40"/>
      <c r="C67" s="40"/>
      <c r="D67" s="41"/>
      <c r="E67" s="41"/>
    </row>
    <row r="68" spans="1:5" ht="19.7" customHeight="1" thickBot="1">
      <c r="A68" s="39"/>
      <c r="B68" s="40"/>
      <c r="C68" s="40"/>
      <c r="D68" s="41"/>
      <c r="E68" s="41"/>
    </row>
    <row r="69" spans="1:5" ht="17.65" customHeight="1" thickBot="1">
      <c r="A69" s="25"/>
      <c r="B69" s="53" t="s">
        <v>4</v>
      </c>
      <c r="C69" s="54"/>
      <c r="D69" s="55" t="s">
        <v>5</v>
      </c>
      <c r="E69" s="58">
        <v>0</v>
      </c>
    </row>
    <row r="70" spans="1:5" ht="16.35" customHeight="1" thickBot="1">
      <c r="A70" s="30" t="str">
        <f>A13</f>
        <v>2C</v>
      </c>
      <c r="B70" s="53" t="str">
        <f>B13</f>
        <v>Multilicence software pro kvalitativní analýzu dat                          / pro pět pracovních stanic/příp. uživatele</v>
      </c>
      <c r="C70" s="54"/>
      <c r="D70" s="56"/>
      <c r="E70" s="59"/>
    </row>
    <row r="71" spans="1:5" ht="18.4" customHeight="1" thickBot="1">
      <c r="A71" s="26" t="s">
        <v>6</v>
      </c>
      <c r="B71" s="63">
        <f>C13</f>
        <v>1</v>
      </c>
      <c r="C71" s="64"/>
      <c r="D71" s="57"/>
      <c r="E71" s="60"/>
    </row>
    <row r="72" spans="1:5" ht="26.65" customHeight="1" thickBot="1">
      <c r="A72" s="27" t="s">
        <v>7</v>
      </c>
      <c r="B72" s="44"/>
      <c r="C72" s="45"/>
      <c r="D72" s="4" t="s">
        <v>8</v>
      </c>
      <c r="E72" s="20">
        <f>E71+E70</f>
        <v>0</v>
      </c>
    </row>
    <row r="73" spans="1:5" ht="16.35" customHeight="1" thickBot="1">
      <c r="A73" s="46" t="s">
        <v>15</v>
      </c>
      <c r="B73" s="6" t="s">
        <v>9</v>
      </c>
      <c r="C73" s="5" t="s">
        <v>51</v>
      </c>
      <c r="D73" s="51"/>
      <c r="E73" s="52"/>
    </row>
    <row r="74" spans="1:5" ht="23.85" customHeight="1" thickBot="1">
      <c r="A74" s="47"/>
      <c r="B74" s="19" t="s">
        <v>12</v>
      </c>
      <c r="C74" s="5" t="s">
        <v>34</v>
      </c>
      <c r="D74" s="14"/>
      <c r="E74" s="15"/>
    </row>
    <row r="75" spans="1:5" ht="47.1" customHeight="1" thickBot="1">
      <c r="A75" s="47"/>
      <c r="B75" s="7" t="s">
        <v>19</v>
      </c>
      <c r="C75" s="8" t="s">
        <v>27</v>
      </c>
      <c r="D75" s="51"/>
      <c r="E75" s="52"/>
    </row>
    <row r="76" spans="1:5" ht="17.25" customHeight="1" thickBot="1">
      <c r="A76" s="47"/>
      <c r="B76" s="10" t="s">
        <v>17</v>
      </c>
      <c r="C76" s="9" t="s">
        <v>28</v>
      </c>
      <c r="D76" s="14"/>
      <c r="E76" s="15"/>
    </row>
    <row r="77" spans="1:5" ht="57.6" customHeight="1" thickBot="1">
      <c r="A77" s="48"/>
      <c r="B77" s="10" t="s">
        <v>14</v>
      </c>
      <c r="C77" s="9" t="s">
        <v>13</v>
      </c>
      <c r="D77" s="51"/>
      <c r="E77" s="52"/>
    </row>
    <row r="78" ht="30.75" customHeight="1" thickBot="1"/>
    <row r="79" spans="1:5" ht="17.25" customHeight="1" thickBot="1">
      <c r="A79" s="25"/>
      <c r="B79" s="53" t="s">
        <v>4</v>
      </c>
      <c r="C79" s="54"/>
      <c r="D79" s="55" t="s">
        <v>5</v>
      </c>
      <c r="E79" s="58">
        <v>0</v>
      </c>
    </row>
    <row r="80" spans="1:5" ht="17.25" customHeight="1" thickBot="1">
      <c r="A80" s="30" t="str">
        <f>A15</f>
        <v>2D</v>
      </c>
      <c r="B80" s="53" t="str">
        <f>B15</f>
        <v>Multilicence matematický software pro technické výpočty - neuronové sítě, strojové učení, zpracování obrazu             / pro tři pracovní stanice/příp. uživatele</v>
      </c>
      <c r="C80" s="54"/>
      <c r="D80" s="56"/>
      <c r="E80" s="59"/>
    </row>
    <row r="81" spans="1:5" ht="17.1" customHeight="1" thickBot="1">
      <c r="A81" s="26" t="s">
        <v>6</v>
      </c>
      <c r="B81" s="61">
        <f>C15</f>
        <v>1</v>
      </c>
      <c r="C81" s="62"/>
      <c r="D81" s="57"/>
      <c r="E81" s="60"/>
    </row>
    <row r="82" spans="1:5" ht="24.95" customHeight="1" thickBot="1">
      <c r="A82" s="27" t="s">
        <v>7</v>
      </c>
      <c r="B82" s="44"/>
      <c r="C82" s="45"/>
      <c r="D82" s="4" t="s">
        <v>8</v>
      </c>
      <c r="E82" s="20">
        <f>E81+E80</f>
        <v>0</v>
      </c>
    </row>
    <row r="83" spans="1:5" ht="17.25" customHeight="1" thickBot="1">
      <c r="A83" s="46" t="s">
        <v>15</v>
      </c>
      <c r="B83" s="6" t="s">
        <v>9</v>
      </c>
      <c r="C83" s="5" t="s">
        <v>50</v>
      </c>
      <c r="D83" s="51"/>
      <c r="E83" s="52"/>
    </row>
    <row r="84" spans="1:5" ht="17.25" customHeight="1" thickBot="1">
      <c r="A84" s="47"/>
      <c r="B84" s="19" t="s">
        <v>12</v>
      </c>
      <c r="C84" s="5" t="s">
        <v>34</v>
      </c>
      <c r="D84" s="14"/>
      <c r="E84" s="15"/>
    </row>
    <row r="85" spans="1:5" ht="43.15" customHeight="1" thickBot="1">
      <c r="A85" s="47"/>
      <c r="B85" s="7" t="s">
        <v>19</v>
      </c>
      <c r="C85" s="8" t="s">
        <v>29</v>
      </c>
      <c r="D85" s="51"/>
      <c r="E85" s="52"/>
    </row>
    <row r="86" spans="1:5" ht="17.25" customHeight="1" thickBot="1">
      <c r="A86" s="47"/>
      <c r="B86" s="10" t="s">
        <v>17</v>
      </c>
      <c r="C86" s="9" t="s">
        <v>30</v>
      </c>
      <c r="D86" s="14"/>
      <c r="E86" s="15"/>
    </row>
    <row r="87" spans="1:5" ht="56.25" customHeight="1" thickBot="1">
      <c r="A87" s="48"/>
      <c r="B87" s="10" t="s">
        <v>14</v>
      </c>
      <c r="C87" s="9" t="s">
        <v>13</v>
      </c>
      <c r="D87" s="51"/>
      <c r="E87" s="52"/>
    </row>
    <row r="88" ht="30.75" customHeight="1" thickBot="1"/>
    <row r="89" spans="1:5" ht="18.4" customHeight="1" thickBot="1">
      <c r="A89" s="25"/>
      <c r="B89" s="53" t="s">
        <v>4</v>
      </c>
      <c r="C89" s="54"/>
      <c r="D89" s="55" t="s">
        <v>5</v>
      </c>
      <c r="E89" s="58">
        <v>0</v>
      </c>
    </row>
    <row r="90" spans="1:5" ht="17.25" customHeight="1" thickBot="1">
      <c r="A90" s="30" t="str">
        <f>A17</f>
        <v>2E</v>
      </c>
      <c r="B90" s="53" t="str">
        <f>B17</f>
        <v>Multilicence statistická nástavba pro tabulkový procesor a Multilicence modul grafická analýza dat pro vedení projektů              / pro tři pracovní stanice/příp. uživatele</v>
      </c>
      <c r="C90" s="54"/>
      <c r="D90" s="56"/>
      <c r="E90" s="59"/>
    </row>
    <row r="91" spans="1:5" ht="22.9" customHeight="1" thickBot="1">
      <c r="A91" s="26" t="s">
        <v>6</v>
      </c>
      <c r="B91" s="61" t="str">
        <f>C17</f>
        <v>1+1</v>
      </c>
      <c r="C91" s="62"/>
      <c r="D91" s="57"/>
      <c r="E91" s="60"/>
    </row>
    <row r="92" spans="1:5" ht="26.85" customHeight="1" thickBot="1">
      <c r="A92" s="27" t="s">
        <v>7</v>
      </c>
      <c r="B92" s="44"/>
      <c r="C92" s="45"/>
      <c r="D92" s="4" t="s">
        <v>8</v>
      </c>
      <c r="E92" s="20">
        <f>E91+E90</f>
        <v>0</v>
      </c>
    </row>
    <row r="93" spans="1:5" ht="17.25" customHeight="1" thickBot="1">
      <c r="A93" s="46" t="s">
        <v>15</v>
      </c>
      <c r="B93" s="6" t="s">
        <v>9</v>
      </c>
      <c r="C93" s="5" t="s">
        <v>50</v>
      </c>
      <c r="D93" s="49"/>
      <c r="E93" s="50"/>
    </row>
    <row r="94" spans="1:5" s="21" customFormat="1" ht="17.25" customHeight="1" thickBot="1">
      <c r="A94" s="47"/>
      <c r="B94" s="19" t="s">
        <v>12</v>
      </c>
      <c r="C94" s="5" t="s">
        <v>34</v>
      </c>
      <c r="D94" s="14"/>
      <c r="E94" s="15"/>
    </row>
    <row r="95" spans="1:5" ht="53.1" customHeight="1" thickBot="1">
      <c r="A95" s="47"/>
      <c r="B95" s="7" t="s">
        <v>19</v>
      </c>
      <c r="C95" s="8" t="s">
        <v>33</v>
      </c>
      <c r="D95" s="51"/>
      <c r="E95" s="52"/>
    </row>
    <row r="96" spans="1:5" ht="17.25" customHeight="1" thickBot="1">
      <c r="A96" s="47"/>
      <c r="B96" s="10" t="s">
        <v>17</v>
      </c>
      <c r="C96" s="9" t="s">
        <v>31</v>
      </c>
      <c r="D96" s="14"/>
      <c r="E96" s="15"/>
    </row>
    <row r="97" spans="1:5" ht="54.4" customHeight="1" thickBot="1">
      <c r="A97" s="48"/>
      <c r="B97" s="10" t="s">
        <v>14</v>
      </c>
      <c r="C97" s="9" t="s">
        <v>13</v>
      </c>
      <c r="D97" s="51"/>
      <c r="E97" s="52"/>
    </row>
    <row r="98" spans="1:5" ht="22.7" customHeight="1">
      <c r="A98" s="39"/>
      <c r="B98" s="40"/>
      <c r="C98" s="40"/>
      <c r="D98" s="41"/>
      <c r="E98" s="41"/>
    </row>
    <row r="99" ht="20.25" customHeight="1" thickBot="1"/>
    <row r="100" spans="1:5" ht="18.4" customHeight="1" thickBot="1">
      <c r="A100" s="25"/>
      <c r="B100" s="53" t="s">
        <v>4</v>
      </c>
      <c r="C100" s="54"/>
      <c r="D100" s="55" t="s">
        <v>5</v>
      </c>
      <c r="E100" s="58">
        <v>0</v>
      </c>
    </row>
    <row r="101" spans="1:5" ht="17.25" customHeight="1" thickBot="1">
      <c r="A101" s="30" t="str">
        <f>A19</f>
        <v>3A</v>
      </c>
      <c r="B101" s="53" t="str">
        <f>B19</f>
        <v>Multilicence statistický software v anglickém/českém jazyce                                                                                                      / pro tři pracovní stanice/příp. uživatele</v>
      </c>
      <c r="C101" s="54"/>
      <c r="D101" s="56"/>
      <c r="E101" s="59"/>
    </row>
    <row r="102" spans="1:5" ht="20.25" customHeight="1" thickBot="1">
      <c r="A102" s="26" t="s">
        <v>6</v>
      </c>
      <c r="B102" s="61">
        <f>C19</f>
        <v>1</v>
      </c>
      <c r="C102" s="62"/>
      <c r="D102" s="57"/>
      <c r="E102" s="60"/>
    </row>
    <row r="103" spans="1:5" ht="26.85" customHeight="1" thickBot="1">
      <c r="A103" s="27" t="s">
        <v>7</v>
      </c>
      <c r="B103" s="44"/>
      <c r="C103" s="45"/>
      <c r="D103" s="4" t="s">
        <v>8</v>
      </c>
      <c r="E103" s="20">
        <f>E102+E101</f>
        <v>0</v>
      </c>
    </row>
    <row r="104" spans="1:5" ht="17.25" customHeight="1" thickBot="1">
      <c r="A104" s="46" t="s">
        <v>15</v>
      </c>
      <c r="B104" s="6" t="s">
        <v>9</v>
      </c>
      <c r="C104" s="5" t="s">
        <v>50</v>
      </c>
      <c r="D104" s="49"/>
      <c r="E104" s="50"/>
    </row>
    <row r="105" spans="1:5" ht="17.25" customHeight="1" thickBot="1">
      <c r="A105" s="47"/>
      <c r="B105" s="19" t="s">
        <v>12</v>
      </c>
      <c r="C105" s="5" t="s">
        <v>34</v>
      </c>
      <c r="D105" s="17"/>
      <c r="E105" s="18"/>
    </row>
    <row r="106" spans="1:5" ht="66.2" customHeight="1" thickBot="1">
      <c r="A106" s="47"/>
      <c r="B106" s="7" t="s">
        <v>19</v>
      </c>
      <c r="C106" s="8" t="s">
        <v>57</v>
      </c>
      <c r="D106" s="51"/>
      <c r="E106" s="52"/>
    </row>
    <row r="107" spans="1:5" ht="17.25" customHeight="1" thickBot="1">
      <c r="A107" s="47"/>
      <c r="B107" s="10" t="s">
        <v>17</v>
      </c>
      <c r="C107" s="9" t="s">
        <v>58</v>
      </c>
      <c r="D107" s="17"/>
      <c r="E107" s="18"/>
    </row>
    <row r="108" spans="1:5" ht="51.75" thickBot="1">
      <c r="A108" s="48"/>
      <c r="B108" s="10" t="s">
        <v>14</v>
      </c>
      <c r="C108" s="9" t="s">
        <v>13</v>
      </c>
      <c r="D108" s="51"/>
      <c r="E108" s="52"/>
    </row>
    <row r="110" ht="15.75" thickBot="1"/>
    <row r="111" spans="1:5" ht="15.75" thickBot="1">
      <c r="A111" s="25"/>
      <c r="B111" s="53" t="s">
        <v>4</v>
      </c>
      <c r="C111" s="54"/>
      <c r="D111" s="55" t="s">
        <v>5</v>
      </c>
      <c r="E111" s="58">
        <v>0</v>
      </c>
    </row>
    <row r="112" spans="1:5" ht="15.75" thickBot="1">
      <c r="A112" s="30" t="str">
        <f>A21</f>
        <v>3B</v>
      </c>
      <c r="B112" s="53" t="str">
        <f>B21</f>
        <v>Multilicence softwarový modul pro interaktivní sledování průběhu dat v reálném čase a zobrazení                                                    / pro tři pracovní stanice/příp. uživatele</v>
      </c>
      <c r="C112" s="54"/>
      <c r="D112" s="56"/>
      <c r="E112" s="59"/>
    </row>
    <row r="113" spans="1:5" ht="15.75" thickBot="1">
      <c r="A113" s="26" t="s">
        <v>6</v>
      </c>
      <c r="B113" s="61">
        <v>1</v>
      </c>
      <c r="C113" s="62"/>
      <c r="D113" s="57"/>
      <c r="E113" s="60"/>
    </row>
    <row r="114" spans="1:5" ht="26.25" thickBot="1">
      <c r="A114" s="27" t="s">
        <v>7</v>
      </c>
      <c r="B114" s="44"/>
      <c r="C114" s="45"/>
      <c r="D114" s="4" t="s">
        <v>8</v>
      </c>
      <c r="E114" s="20">
        <f>E113+E112</f>
        <v>0</v>
      </c>
    </row>
    <row r="115" spans="1:5" ht="17.25" customHeight="1" thickBot="1">
      <c r="A115" s="46" t="s">
        <v>15</v>
      </c>
      <c r="B115" s="6" t="s">
        <v>9</v>
      </c>
      <c r="C115" s="5" t="s">
        <v>50</v>
      </c>
      <c r="D115" s="49"/>
      <c r="E115" s="50"/>
    </row>
    <row r="116" spans="1:5" ht="17.25" customHeight="1" thickBot="1">
      <c r="A116" s="47"/>
      <c r="B116" s="19" t="s">
        <v>12</v>
      </c>
      <c r="C116" s="5" t="s">
        <v>34</v>
      </c>
      <c r="D116" s="42"/>
      <c r="E116" s="43"/>
    </row>
    <row r="117" spans="1:5" ht="26.25" thickBot="1">
      <c r="A117" s="47"/>
      <c r="B117" s="7" t="s">
        <v>19</v>
      </c>
      <c r="C117" s="8" t="s">
        <v>56</v>
      </c>
      <c r="D117" s="51"/>
      <c r="E117" s="52"/>
    </row>
    <row r="118" spans="1:5" ht="17.25" customHeight="1" thickBot="1">
      <c r="A118" s="47"/>
      <c r="B118" s="10" t="s">
        <v>17</v>
      </c>
      <c r="C118" s="9" t="s">
        <v>32</v>
      </c>
      <c r="D118" s="42"/>
      <c r="E118" s="43"/>
    </row>
    <row r="119" spans="1:5" ht="51.75" thickBot="1">
      <c r="A119" s="48"/>
      <c r="B119" s="10" t="s">
        <v>14</v>
      </c>
      <c r="C119" s="9" t="s">
        <v>13</v>
      </c>
      <c r="D119" s="51"/>
      <c r="E119" s="52"/>
    </row>
  </sheetData>
  <mergeCells count="103">
    <mergeCell ref="D42:E42"/>
    <mergeCell ref="D44:E44"/>
    <mergeCell ref="D29:E29"/>
    <mergeCell ref="D31:E31"/>
    <mergeCell ref="D33:E33"/>
    <mergeCell ref="D25:D27"/>
    <mergeCell ref="E25:E27"/>
    <mergeCell ref="B92:C92"/>
    <mergeCell ref="A93:A97"/>
    <mergeCell ref="D93:E93"/>
    <mergeCell ref="D95:E95"/>
    <mergeCell ref="D97:E97"/>
    <mergeCell ref="B89:C89"/>
    <mergeCell ref="D89:D91"/>
    <mergeCell ref="E89:E91"/>
    <mergeCell ref="B79:C79"/>
    <mergeCell ref="D79:D81"/>
    <mergeCell ref="E79:E81"/>
    <mergeCell ref="B82:C82"/>
    <mergeCell ref="B80:C80"/>
    <mergeCell ref="B81:C81"/>
    <mergeCell ref="A73:A77"/>
    <mergeCell ref="A1:C1"/>
    <mergeCell ref="A2:B2"/>
    <mergeCell ref="A3:B3"/>
    <mergeCell ref="A6:C6"/>
    <mergeCell ref="A8:C8"/>
    <mergeCell ref="A10:C10"/>
    <mergeCell ref="B26:C26"/>
    <mergeCell ref="B27:C27"/>
    <mergeCell ref="B28:C28"/>
    <mergeCell ref="B25:C25"/>
    <mergeCell ref="A20:C20"/>
    <mergeCell ref="A22:C22"/>
    <mergeCell ref="A18:C18"/>
    <mergeCell ref="A12:C12"/>
    <mergeCell ref="A14:C14"/>
    <mergeCell ref="A40:A44"/>
    <mergeCell ref="B39:C39"/>
    <mergeCell ref="A16:C16"/>
    <mergeCell ref="A29:A33"/>
    <mergeCell ref="B37:C37"/>
    <mergeCell ref="B48:C48"/>
    <mergeCell ref="A24:E24"/>
    <mergeCell ref="A62:A66"/>
    <mergeCell ref="A104:A108"/>
    <mergeCell ref="D104:E104"/>
    <mergeCell ref="D106:E106"/>
    <mergeCell ref="D108:E108"/>
    <mergeCell ref="B100:C100"/>
    <mergeCell ref="D100:D102"/>
    <mergeCell ref="E100:E102"/>
    <mergeCell ref="B101:C101"/>
    <mergeCell ref="A51:A55"/>
    <mergeCell ref="A83:A87"/>
    <mergeCell ref="D83:E83"/>
    <mergeCell ref="D85:E85"/>
    <mergeCell ref="D87:E87"/>
    <mergeCell ref="B72:C72"/>
    <mergeCell ref="E69:E71"/>
    <mergeCell ref="D73:E73"/>
    <mergeCell ref="D75:E75"/>
    <mergeCell ref="D77:E77"/>
    <mergeCell ref="D53:E53"/>
    <mergeCell ref="D55:E55"/>
    <mergeCell ref="D58:D60"/>
    <mergeCell ref="E58:E60"/>
    <mergeCell ref="B90:C90"/>
    <mergeCell ref="B91:C91"/>
    <mergeCell ref="B102:C102"/>
    <mergeCell ref="B103:C103"/>
    <mergeCell ref="B38:C38"/>
    <mergeCell ref="D36:D38"/>
    <mergeCell ref="E36:E38"/>
    <mergeCell ref="B36:C36"/>
    <mergeCell ref="D62:E62"/>
    <mergeCell ref="B61:C61"/>
    <mergeCell ref="B70:C70"/>
    <mergeCell ref="B71:C71"/>
    <mergeCell ref="B59:C59"/>
    <mergeCell ref="D47:D49"/>
    <mergeCell ref="B47:C47"/>
    <mergeCell ref="E47:E49"/>
    <mergeCell ref="B49:C49"/>
    <mergeCell ref="B50:C50"/>
    <mergeCell ref="D64:E64"/>
    <mergeCell ref="D66:E66"/>
    <mergeCell ref="D51:E51"/>
    <mergeCell ref="B60:C60"/>
    <mergeCell ref="B58:C58"/>
    <mergeCell ref="B69:C69"/>
    <mergeCell ref="D69:D71"/>
    <mergeCell ref="D40:E40"/>
    <mergeCell ref="B114:C114"/>
    <mergeCell ref="A115:A119"/>
    <mergeCell ref="D115:E115"/>
    <mergeCell ref="D117:E117"/>
    <mergeCell ref="D119:E119"/>
    <mergeCell ref="B111:C111"/>
    <mergeCell ref="D111:D113"/>
    <mergeCell ref="E111:E113"/>
    <mergeCell ref="B112:C112"/>
    <mergeCell ref="B113:C11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1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srajbrv</dc:creator>
  <cp:keywords/>
  <dc:description/>
  <cp:lastModifiedBy>potmesill</cp:lastModifiedBy>
  <cp:lastPrinted>2019-02-25T14:02:25Z</cp:lastPrinted>
  <dcterms:created xsi:type="dcterms:W3CDTF">2014-07-09T13:26:05Z</dcterms:created>
  <dcterms:modified xsi:type="dcterms:W3CDTF">2019-03-18T11:18:44Z</dcterms:modified>
  <cp:category/>
  <cp:version/>
  <cp:contentType/>
  <cp:contentStatus/>
</cp:coreProperties>
</file>