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Časopis UJEP 2019" sheetId="5" r:id="rId1"/>
  </sheets>
  <definedNames>
    <definedName name="_xlnm.Print_Area" localSheetId="0">'Časopis UJEP 2019'!$B$2:$N$21</definedName>
  </definedNames>
  <calcPr calcId="162913"/>
</workbook>
</file>

<file path=xl/sharedStrings.xml><?xml version="1.0" encoding="utf-8"?>
<sst xmlns="http://schemas.openxmlformats.org/spreadsheetml/2006/main" count="31" uniqueCount="31">
  <si>
    <t>počet stran</t>
  </si>
  <si>
    <t>vazba V1</t>
  </si>
  <si>
    <t>náklad: 500 ks až 3000 ks</t>
  </si>
  <si>
    <t>průměr</t>
  </si>
  <si>
    <t>Předání podkladů bude probíhat ve formátu tiskového PDF bez vyřazení stránek na tiskový arch.</t>
  </si>
  <si>
    <t>K vyplnění tabulek použijte tohoto dokumentu ve formátu xls.</t>
  </si>
  <si>
    <t>Objednávání tisku vždy minimálně 10 kalendářních dní předem.</t>
  </si>
  <si>
    <t>celková cena při nákladu 500ks (bez DPH)</t>
  </si>
  <si>
    <t>celková cena při nákladu 1000ks  (bez DPH)</t>
  </si>
  <si>
    <t>celková cena při nákladu 1500ks  (bez DPH)</t>
  </si>
  <si>
    <t>celková cena při nákladu 2000ks  (bez DPH)</t>
  </si>
  <si>
    <t>celková cena při nákladu 2500ks  (bez DPH)</t>
  </si>
  <si>
    <t>celková cena při nákladu 3000ks (bez DPH)</t>
  </si>
  <si>
    <t>celková cena při nákladu 500ks 
(s DPH)</t>
  </si>
  <si>
    <t>celková cena při nákladu 1000ks
(s DPH)</t>
  </si>
  <si>
    <t>celková cena při nákladu 1500ks
(s DPH)</t>
  </si>
  <si>
    <t>celková cena při nákladu 2000ks
(s DPH)</t>
  </si>
  <si>
    <t>celková cena při nákladu 2500ks
(s DPH)</t>
  </si>
  <si>
    <t>celková cena při nákladu 3000ks
(s DPH)</t>
  </si>
  <si>
    <t>Do příslušných šedých polí doplňte jednotlivé kalkulace cen bez DPH i včetně DPH.</t>
  </si>
  <si>
    <t>formát 225 × 265 mm</t>
  </si>
  <si>
    <t>barevnost - 4/4 barvy + 1/1 lak matný</t>
  </si>
  <si>
    <t>papír: obálka 170 g matná křída, vnitřní strany - matná křída 135 g</t>
  </si>
  <si>
    <t>Je nutné vyplnit všechny šedé buňky tabulky.</t>
  </si>
  <si>
    <t>Celkový průměr (bez DPH)</t>
  </si>
  <si>
    <t>Celkový průměr (s DPH)</t>
  </si>
  <si>
    <r>
      <t xml:space="preserve">časopis UJEP: </t>
    </r>
    <r>
      <rPr>
        <sz val="11"/>
        <color indexed="8"/>
        <rFont val="Calibri"/>
        <family val="2"/>
      </rPr>
      <t>nepravidelné periodikum</t>
    </r>
  </si>
  <si>
    <r>
      <t xml:space="preserve">Hodnotícím kritériem je </t>
    </r>
    <r>
      <rPr>
        <b/>
        <sz val="11"/>
        <color rgb="FFFF0000"/>
        <rFont val="Calibri"/>
        <family val="2"/>
        <scheme val="minor"/>
      </rPr>
      <t xml:space="preserve">nejnižší aritmetický průměr ceny bez DPH </t>
    </r>
    <r>
      <rPr>
        <sz val="11"/>
        <color theme="1"/>
        <rFont val="Calibri"/>
        <family val="2"/>
        <scheme val="minor"/>
      </rPr>
      <t>na stránku vycházející ze všech dodaných údajů, přičemž jednotlivé položky kalkulací budou považovány ze strany zadavatele za závazné a budou odpovídat fakturovaným částkám.</t>
    </r>
  </si>
  <si>
    <r>
      <t xml:space="preserve">Předpokládaná celková suma tisku do prosince 2019: </t>
    </r>
    <r>
      <rPr>
        <b/>
        <sz val="11"/>
        <color indexed="8"/>
        <rFont val="Calibri"/>
        <family val="2"/>
      </rPr>
      <t xml:space="preserve"> 120 000 Kč bez DPH</t>
    </r>
    <r>
      <rPr>
        <sz val="11"/>
        <color theme="1"/>
        <rFont val="Calibri"/>
        <family val="2"/>
        <scheme val="minor"/>
      </rPr>
      <t>.</t>
    </r>
  </si>
  <si>
    <t>Předpokládaný počet vydání  4 ks do prosince 2019.</t>
  </si>
  <si>
    <t>navrhované kalkulace pro tisk časopisu UJEP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</si>
</sst>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0" xfId="0" applyFont="1" applyFill="1"/>
    <xf numFmtId="165" fontId="0" fillId="0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5" xfId="0" applyNumberFormat="1" applyFill="1" applyBorder="1" applyAlignment="1">
      <alignment horizontal="right"/>
    </xf>
    <xf numFmtId="0" fontId="0" fillId="2" borderId="7" xfId="0" applyFill="1" applyBorder="1"/>
    <xf numFmtId="0" fontId="2" fillId="0" borderId="8" xfId="0" applyFont="1" applyBorder="1" applyAlignment="1">
      <alignment horizontal="center" wrapText="1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7" fillId="0" borderId="0" xfId="0" applyFont="1"/>
    <xf numFmtId="165" fontId="0" fillId="0" borderId="0" xfId="0" applyNumberFormat="1"/>
    <xf numFmtId="0" fontId="7" fillId="0" borderId="0" xfId="0" applyFont="1" applyFill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tabSelected="1" workbookViewId="0" topLeftCell="A1">
      <selection activeCell="B11" sqref="B11:N11"/>
    </sheetView>
  </sheetViews>
  <sheetFormatPr defaultColWidth="9.140625" defaultRowHeight="15"/>
  <cols>
    <col min="2" max="2" width="15.7109375" style="0" customWidth="1"/>
    <col min="3" max="4" width="16.28125" style="0" customWidth="1"/>
    <col min="5" max="6" width="17.28125" style="0" customWidth="1"/>
    <col min="7" max="8" width="17.140625" style="0" customWidth="1"/>
    <col min="9" max="10" width="15.7109375" style="0" customWidth="1"/>
    <col min="11" max="13" width="15.28125" style="0" customWidth="1"/>
    <col min="14" max="14" width="16.57421875" style="0" customWidth="1"/>
  </cols>
  <sheetData>
    <row r="2" spans="2:6" ht="15">
      <c r="B2" s="2" t="s">
        <v>26</v>
      </c>
      <c r="E2" s="3"/>
      <c r="F2" s="3"/>
    </row>
    <row r="3" ht="15">
      <c r="B3" t="s">
        <v>20</v>
      </c>
    </row>
    <row r="4" spans="2:13" ht="15">
      <c r="B4" t="s">
        <v>21</v>
      </c>
      <c r="I4" s="1"/>
      <c r="J4" s="1"/>
      <c r="K4" s="1"/>
      <c r="L4" s="1"/>
      <c r="M4" s="1"/>
    </row>
    <row r="5" spans="2:13" ht="15">
      <c r="B5" t="s">
        <v>22</v>
      </c>
      <c r="I5" s="1"/>
      <c r="J5" s="1"/>
      <c r="K5" s="1"/>
      <c r="L5" s="1"/>
      <c r="M5" s="1"/>
    </row>
    <row r="6" spans="2:13" ht="15">
      <c r="B6" t="s">
        <v>1</v>
      </c>
      <c r="I6" s="1"/>
      <c r="J6" s="1"/>
      <c r="K6" s="1"/>
      <c r="L6" s="1"/>
      <c r="M6" s="1"/>
    </row>
    <row r="7" spans="2:13" ht="15">
      <c r="B7" t="s">
        <v>2</v>
      </c>
      <c r="I7" s="1"/>
      <c r="J7" s="1"/>
      <c r="K7" s="1"/>
      <c r="L7" s="1"/>
      <c r="M7" s="1"/>
    </row>
    <row r="8" spans="9:13" ht="15">
      <c r="I8" s="1"/>
      <c r="J8" s="1"/>
      <c r="K8" s="1"/>
      <c r="L8" s="1"/>
      <c r="M8" s="1"/>
    </row>
    <row r="9" ht="15">
      <c r="B9" t="s">
        <v>4</v>
      </c>
    </row>
    <row r="10" ht="15.75" thickBot="1"/>
    <row r="11" spans="2:14" ht="18" customHeight="1" thickBot="1">
      <c r="B11" s="24" t="s">
        <v>30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2:14" ht="45">
      <c r="B12" s="11" t="s">
        <v>0</v>
      </c>
      <c r="C12" s="4" t="s">
        <v>7</v>
      </c>
      <c r="D12" s="4" t="s">
        <v>13</v>
      </c>
      <c r="E12" s="4" t="s">
        <v>8</v>
      </c>
      <c r="F12" s="4" t="s">
        <v>14</v>
      </c>
      <c r="G12" s="4" t="s">
        <v>9</v>
      </c>
      <c r="H12" s="4" t="s">
        <v>15</v>
      </c>
      <c r="I12" s="4" t="s">
        <v>10</v>
      </c>
      <c r="J12" s="4" t="s">
        <v>16</v>
      </c>
      <c r="K12" s="4" t="s">
        <v>11</v>
      </c>
      <c r="L12" s="4" t="s">
        <v>17</v>
      </c>
      <c r="M12" s="18" t="s">
        <v>12</v>
      </c>
      <c r="N12" s="8" t="s">
        <v>18</v>
      </c>
    </row>
    <row r="13" spans="2:14" ht="15">
      <c r="B13" s="9">
        <v>12</v>
      </c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5"/>
    </row>
    <row r="14" spans="2:14" ht="15">
      <c r="B14" s="9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5"/>
    </row>
    <row r="15" spans="2:14" ht="15">
      <c r="B15" s="9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5"/>
    </row>
    <row r="16" spans="2:14" ht="15">
      <c r="B16" s="9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5"/>
    </row>
    <row r="17" spans="2:14" ht="15">
      <c r="B17" s="9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5"/>
    </row>
    <row r="18" spans="2:14" ht="15">
      <c r="B18" s="10">
        <v>32</v>
      </c>
      <c r="C18" s="14"/>
      <c r="D18" s="14"/>
      <c r="E18" s="14"/>
      <c r="F18" s="14"/>
      <c r="G18" s="14"/>
      <c r="H18" s="14"/>
      <c r="I18" s="14"/>
      <c r="J18" s="14"/>
      <c r="K18" s="16"/>
      <c r="L18" s="20"/>
      <c r="M18" s="20"/>
      <c r="N18" s="15"/>
    </row>
    <row r="19" spans="2:14" ht="15">
      <c r="B19" s="10">
        <v>36</v>
      </c>
      <c r="C19" s="14"/>
      <c r="D19" s="14"/>
      <c r="E19" s="14"/>
      <c r="F19" s="14"/>
      <c r="G19" s="14"/>
      <c r="H19" s="14"/>
      <c r="I19" s="14"/>
      <c r="J19" s="14"/>
      <c r="K19" s="16"/>
      <c r="L19" s="20"/>
      <c r="M19" s="20"/>
      <c r="N19" s="15"/>
    </row>
    <row r="20" spans="2:14" ht="15">
      <c r="B20" s="12" t="s">
        <v>3</v>
      </c>
      <c r="C20" s="13">
        <f>(SUM(C13:C19)/500)/168</f>
        <v>0</v>
      </c>
      <c r="D20" s="13">
        <f>(SUM(D13:D19)/500)/168</f>
        <v>0</v>
      </c>
      <c r="E20" s="13">
        <f>(SUM(E13:E19)/1000)/168</f>
        <v>0</v>
      </c>
      <c r="F20" s="13">
        <f>(SUM(F13:F19)/1000)/168</f>
        <v>0</v>
      </c>
      <c r="G20" s="13">
        <f>(SUM(G13:G19)/1500)/168</f>
        <v>0</v>
      </c>
      <c r="H20" s="13">
        <f>(SUM(H13:H19)/1500)/168</f>
        <v>0</v>
      </c>
      <c r="I20" s="13">
        <f>(SUM(I13:I19)/2000)/168</f>
        <v>0</v>
      </c>
      <c r="J20" s="13">
        <f>(SUM(J13:J19)/2000)/168</f>
        <v>0</v>
      </c>
      <c r="K20" s="13">
        <f>(SUM(K13:K19)/2500)/168</f>
        <v>0</v>
      </c>
      <c r="L20" s="13">
        <f>(SUM(L13:L19)/2500)/168</f>
        <v>0</v>
      </c>
      <c r="M20" s="13">
        <f>(SUM(M13:M19)/3000)/168</f>
        <v>0</v>
      </c>
      <c r="N20" s="13">
        <f>(SUM(N13:N19)/3000)/168</f>
        <v>0</v>
      </c>
    </row>
    <row r="21" spans="2:14" ht="15">
      <c r="B21" s="5"/>
      <c r="C21" s="5"/>
      <c r="D21" s="5"/>
      <c r="E21" s="6"/>
      <c r="F21" s="6"/>
      <c r="G21" s="5"/>
      <c r="H21" s="5"/>
      <c r="I21" s="5"/>
      <c r="J21" s="5"/>
      <c r="K21" s="6"/>
      <c r="L21" s="6"/>
      <c r="M21" s="6"/>
      <c r="N21" s="5"/>
    </row>
    <row r="22" spans="2:3" ht="30">
      <c r="B22" s="23" t="s">
        <v>24</v>
      </c>
      <c r="C22" s="22">
        <f>SUM(C20,E20,G20,I20,K20,M20)/6</f>
        <v>0</v>
      </c>
    </row>
    <row r="23" spans="2:3" ht="30">
      <c r="B23" s="23" t="s">
        <v>25</v>
      </c>
      <c r="C23" s="22">
        <f>SUM(D20,F20,H20,J20,L20,N20)/6</f>
        <v>0</v>
      </c>
    </row>
    <row r="24" ht="15.75" thickBot="1"/>
    <row r="25" spans="2:3" ht="15.75" thickBot="1">
      <c r="B25" s="17"/>
      <c r="C25" t="s">
        <v>19</v>
      </c>
    </row>
    <row r="26" spans="2:14" s="7" customFormat="1" ht="15">
      <c r="B26" s="5" t="s">
        <v>5</v>
      </c>
      <c r="C26"/>
      <c r="D26"/>
      <c r="E26"/>
      <c r="F26"/>
      <c r="G26"/>
      <c r="H26"/>
      <c r="I26"/>
      <c r="J26"/>
      <c r="K26"/>
      <c r="L26"/>
      <c r="M26"/>
      <c r="N26"/>
    </row>
    <row r="27" spans="2:14" s="7" customFormat="1" ht="15">
      <c r="B27" s="5" t="s">
        <v>23</v>
      </c>
      <c r="C27"/>
      <c r="D27"/>
      <c r="E27"/>
      <c r="F27"/>
      <c r="G27"/>
      <c r="H27"/>
      <c r="I27"/>
      <c r="J27"/>
      <c r="K27"/>
      <c r="L27"/>
      <c r="M27"/>
      <c r="N27"/>
    </row>
    <row r="28" spans="2:14" s="7" customFormat="1" ht="15">
      <c r="B28" s="27" t="s">
        <v>27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30" spans="2:5" ht="15">
      <c r="B30" t="s">
        <v>28</v>
      </c>
      <c r="C30" s="1"/>
      <c r="D30" s="1"/>
      <c r="E30" s="21"/>
    </row>
    <row r="31" ht="15">
      <c r="B31" t="s">
        <v>29</v>
      </c>
    </row>
    <row r="32" ht="15">
      <c r="B32" t="s">
        <v>6</v>
      </c>
    </row>
  </sheetData>
  <mergeCells count="2">
    <mergeCell ref="B11:N11"/>
    <mergeCell ref="B28:N28"/>
  </mergeCells>
  <printOptions/>
  <pageMargins left="0.7086614173228347" right="0.7086614173228347" top="1.1811023622047245" bottom="1.5748031496062993" header="0.31496062992125984" footer="0.31496062992125984"/>
  <pageSetup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DrozdovaK</cp:lastModifiedBy>
  <cp:lastPrinted>2019-02-13T13:29:03Z</cp:lastPrinted>
  <dcterms:created xsi:type="dcterms:W3CDTF">2010-12-10T18:10:43Z</dcterms:created>
  <dcterms:modified xsi:type="dcterms:W3CDTF">2019-02-21T08:53:35Z</dcterms:modified>
  <cp:category/>
  <cp:version/>
  <cp:contentType/>
  <cp:contentStatus/>
</cp:coreProperties>
</file>