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108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<sst xmlns="http://schemas.openxmlformats.org/spreadsheetml/2006/main" count="57" uniqueCount="38">
  <si>
    <t>Příloha č.2 - Ceny jednotlivých úkonů nad rámec přílohy č.1</t>
  </si>
  <si>
    <t>Hasící přístroje (dále jen "PHP")</t>
  </si>
  <si>
    <t>Cena položky</t>
  </si>
  <si>
    <t>MJ</t>
  </si>
  <si>
    <t>Roční revize PHP</t>
  </si>
  <si>
    <t>Tlaková zkouška - PHP práškový, CO2 do 2kg</t>
  </si>
  <si>
    <t>Tlaková zkouška - PHP práškový, CO2 do 6kg</t>
  </si>
  <si>
    <t>Tlaková zkouška - PHP vodní , pěnový, do 9kg</t>
  </si>
  <si>
    <t>Hasební látka (voda, prášek, CO2)</t>
  </si>
  <si>
    <t>Vyřazení/likvidace PHP</t>
  </si>
  <si>
    <t>Manometr PHP</t>
  </si>
  <si>
    <t>Držák PHP</t>
  </si>
  <si>
    <t>Ventilek PHP</t>
  </si>
  <si>
    <t>Pojistka pákového ventilu PHP</t>
  </si>
  <si>
    <t>Hadice PHP</t>
  </si>
  <si>
    <t>Klíček na skříň PHP</t>
  </si>
  <si>
    <t>Sklíčko na skříň PHP</t>
  </si>
  <si>
    <t>Nový PHP práškový 6kg</t>
  </si>
  <si>
    <t>Nový PHP vodní 9l</t>
  </si>
  <si>
    <t>Nový PHP CO2 2kg</t>
  </si>
  <si>
    <t>Nový PHP CO2 5kg</t>
  </si>
  <si>
    <t>ks</t>
  </si>
  <si>
    <t>Doprava</t>
  </si>
  <si>
    <t>km</t>
  </si>
  <si>
    <t>Práce, manipulace, prostoje</t>
  </si>
  <si>
    <t>Protokol provozuschopnosti požárního zařízení</t>
  </si>
  <si>
    <t>hod./osoba</t>
  </si>
  <si>
    <t>list</t>
  </si>
  <si>
    <t>Štítek na PHP/Hydrant/klapka</t>
  </si>
  <si>
    <t>Plomba/drát</t>
  </si>
  <si>
    <t>Ostatní zde nezmíněné položky/práce budou řešeny předem dohodou obou smluvních stran.</t>
  </si>
  <si>
    <t>Ostatní nad rámec smlouvy</t>
  </si>
  <si>
    <t>cena/kč</t>
  </si>
  <si>
    <t>kusů</t>
  </si>
  <si>
    <t>celkem</t>
  </si>
  <si>
    <t>Váha kritéria v %</t>
  </si>
  <si>
    <t>xxx</t>
  </si>
  <si>
    <t>Cena položky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</si>
</sst>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_-"/>
    <numFmt numFmtId="165" formatCode="0.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2" fillId="0" borderId="0" xfId="0" applyNumberFormat="1" applyFont="1"/>
    <xf numFmtId="164" fontId="8" fillId="0" borderId="0" xfId="0" applyNumberFormat="1" applyFont="1" applyAlignment="1">
      <alignment vertical="center"/>
    </xf>
    <xf numFmtId="164" fontId="0" fillId="0" borderId="0" xfId="0" applyNumberFormat="1"/>
    <xf numFmtId="2" fontId="2" fillId="0" borderId="0" xfId="0" applyNumberFormat="1" applyFont="1"/>
    <xf numFmtId="2" fontId="8" fillId="0" borderId="0" xfId="0" applyNumberFormat="1" applyFont="1" applyAlignment="1">
      <alignment vertical="center"/>
    </xf>
    <xf numFmtId="2" fontId="0" fillId="0" borderId="0" xfId="0" applyNumberFormat="1"/>
    <xf numFmtId="0" fontId="10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 topLeftCell="A1">
      <selection activeCell="K35" sqref="K35"/>
    </sheetView>
  </sheetViews>
  <sheetFormatPr defaultColWidth="9.140625" defaultRowHeight="15"/>
  <cols>
    <col min="1" max="1" width="62.8515625" style="0" customWidth="1"/>
    <col min="2" max="2" width="18.8515625" style="6" bestFit="1" customWidth="1"/>
    <col min="3" max="3" width="14.7109375" style="6" customWidth="1"/>
    <col min="4" max="5" width="8.8515625" style="0" hidden="1" customWidth="1"/>
    <col min="6" max="6" width="16.7109375" style="25" hidden="1" customWidth="1"/>
    <col min="7" max="7" width="19.00390625" style="28" hidden="1" customWidth="1"/>
    <col min="8" max="8" width="15.57421875" style="0" customWidth="1"/>
    <col min="9" max="12" width="8.8515625" style="0" customWidth="1"/>
  </cols>
  <sheetData>
    <row r="1" spans="1:7" s="3" customFormat="1" ht="15.75" thickBot="1">
      <c r="A1" s="2" t="s">
        <v>0</v>
      </c>
      <c r="B1" s="4"/>
      <c r="C1" s="4"/>
      <c r="F1" s="23"/>
      <c r="G1" s="26"/>
    </row>
    <row r="2" spans="1:8" s="10" customFormat="1" ht="47.25" customHeight="1" thickBot="1">
      <c r="A2" s="7" t="s">
        <v>1</v>
      </c>
      <c r="B2" s="8" t="s">
        <v>2</v>
      </c>
      <c r="C2" s="9" t="s">
        <v>3</v>
      </c>
      <c r="D2" s="30" t="s">
        <v>32</v>
      </c>
      <c r="E2" s="30" t="s">
        <v>33</v>
      </c>
      <c r="F2" s="31" t="s">
        <v>34</v>
      </c>
      <c r="G2" s="32"/>
      <c r="H2" s="29" t="s">
        <v>35</v>
      </c>
    </row>
    <row r="3" spans="1:8" s="10" customFormat="1" ht="19.9" customHeight="1">
      <c r="A3" s="11" t="s">
        <v>4</v>
      </c>
      <c r="B3" s="50"/>
      <c r="C3" s="12" t="s">
        <v>21</v>
      </c>
      <c r="D3" s="33">
        <v>1000</v>
      </c>
      <c r="E3" s="33">
        <v>20</v>
      </c>
      <c r="F3" s="34">
        <f>D3*E3</f>
        <v>20000</v>
      </c>
      <c r="G3" s="35">
        <f>F3/($F$35/100)</f>
        <v>1.4583791355530593</v>
      </c>
      <c r="H3" s="36">
        <v>55</v>
      </c>
    </row>
    <row r="4" spans="1:8" s="10" customFormat="1" ht="19.9" customHeight="1">
      <c r="A4" s="14" t="s">
        <v>5</v>
      </c>
      <c r="B4" s="51"/>
      <c r="C4" s="15" t="s">
        <v>21</v>
      </c>
      <c r="D4" s="33">
        <v>2000</v>
      </c>
      <c r="E4" s="33">
        <v>30</v>
      </c>
      <c r="F4" s="34">
        <f aca="true" t="shared" si="0" ref="F4:F23">D4*E4</f>
        <v>60000</v>
      </c>
      <c r="G4" s="35">
        <f aca="true" t="shared" si="1" ref="G4:G23">F4/($F$35/100)</f>
        <v>4.375137406659178</v>
      </c>
      <c r="H4" s="37">
        <v>1.5</v>
      </c>
    </row>
    <row r="5" spans="1:8" s="10" customFormat="1" ht="19.9" customHeight="1">
      <c r="A5" s="14" t="s">
        <v>6</v>
      </c>
      <c r="B5" s="51"/>
      <c r="C5" s="15" t="s">
        <v>21</v>
      </c>
      <c r="D5" s="33">
        <v>3000</v>
      </c>
      <c r="E5" s="33">
        <v>50</v>
      </c>
      <c r="F5" s="34">
        <f t="shared" si="0"/>
        <v>150000</v>
      </c>
      <c r="G5" s="35">
        <f t="shared" si="1"/>
        <v>10.937843516647945</v>
      </c>
      <c r="H5" s="37">
        <v>8</v>
      </c>
    </row>
    <row r="6" spans="1:8" s="10" customFormat="1" ht="19.9" customHeight="1">
      <c r="A6" s="14" t="s">
        <v>7</v>
      </c>
      <c r="B6" s="51"/>
      <c r="C6" s="15" t="s">
        <v>21</v>
      </c>
      <c r="D6" s="38">
        <v>500</v>
      </c>
      <c r="E6" s="38">
        <v>1000</v>
      </c>
      <c r="F6" s="39">
        <f t="shared" si="0"/>
        <v>500000</v>
      </c>
      <c r="G6" s="35">
        <f t="shared" si="1"/>
        <v>36.45947838882648</v>
      </c>
      <c r="H6" s="37">
        <v>3</v>
      </c>
    </row>
    <row r="7" spans="1:8" s="10" customFormat="1" ht="19.9" customHeight="1" hidden="1">
      <c r="A7" s="14"/>
      <c r="B7" s="51"/>
      <c r="C7" s="15"/>
      <c r="D7" s="33">
        <v>12</v>
      </c>
      <c r="E7" s="33">
        <v>1000</v>
      </c>
      <c r="F7" s="34">
        <f t="shared" si="0"/>
        <v>12000</v>
      </c>
      <c r="G7" s="35">
        <f t="shared" si="1"/>
        <v>0.8750274813318356</v>
      </c>
      <c r="H7" s="37"/>
    </row>
    <row r="8" spans="1:8" s="10" customFormat="1" ht="19.9" customHeight="1">
      <c r="A8" s="14" t="s">
        <v>8</v>
      </c>
      <c r="B8" s="51"/>
      <c r="C8" s="15" t="s">
        <v>21</v>
      </c>
      <c r="D8" s="33">
        <v>1</v>
      </c>
      <c r="E8" s="33">
        <v>500</v>
      </c>
      <c r="F8" s="34">
        <f t="shared" si="0"/>
        <v>500</v>
      </c>
      <c r="G8" s="35">
        <f t="shared" si="1"/>
        <v>0.03645947838882648</v>
      </c>
      <c r="H8" s="37">
        <v>2</v>
      </c>
    </row>
    <row r="9" spans="1:8" s="10" customFormat="1" ht="19.9" customHeight="1">
      <c r="A9" s="14" t="s">
        <v>9</v>
      </c>
      <c r="B9" s="51"/>
      <c r="C9" s="15" t="s">
        <v>21</v>
      </c>
      <c r="D9" s="33">
        <v>200</v>
      </c>
      <c r="E9" s="33">
        <v>400</v>
      </c>
      <c r="F9" s="34">
        <f t="shared" si="0"/>
        <v>80000</v>
      </c>
      <c r="G9" s="35">
        <f t="shared" si="1"/>
        <v>5.833516542212237</v>
      </c>
      <c r="H9" s="37">
        <v>3</v>
      </c>
    </row>
    <row r="10" spans="1:8" s="10" customFormat="1" ht="19.9" customHeight="1">
      <c r="A10" s="14" t="s">
        <v>10</v>
      </c>
      <c r="B10" s="51"/>
      <c r="C10" s="15" t="s">
        <v>21</v>
      </c>
      <c r="D10" s="33">
        <v>150</v>
      </c>
      <c r="E10" s="33">
        <v>20</v>
      </c>
      <c r="F10" s="34">
        <f t="shared" si="0"/>
        <v>3000</v>
      </c>
      <c r="G10" s="35">
        <f t="shared" si="1"/>
        <v>0.2187568703329589</v>
      </c>
      <c r="H10" s="37">
        <v>1</v>
      </c>
    </row>
    <row r="11" spans="1:8" s="10" customFormat="1" ht="19.9" customHeight="1">
      <c r="A11" s="14" t="s">
        <v>11</v>
      </c>
      <c r="B11" s="51"/>
      <c r="C11" s="15" t="s">
        <v>21</v>
      </c>
      <c r="D11" s="33">
        <v>20</v>
      </c>
      <c r="E11" s="33">
        <v>7</v>
      </c>
      <c r="F11" s="34">
        <f t="shared" si="0"/>
        <v>140</v>
      </c>
      <c r="G11" s="35">
        <f t="shared" si="1"/>
        <v>0.010208653948871415</v>
      </c>
      <c r="H11" s="37">
        <v>0.2</v>
      </c>
    </row>
    <row r="12" spans="1:8" s="10" customFormat="1" ht="19.9" customHeight="1">
      <c r="A12" s="14" t="s">
        <v>12</v>
      </c>
      <c r="B12" s="51"/>
      <c r="C12" s="15" t="s">
        <v>21</v>
      </c>
      <c r="D12" s="33">
        <v>20</v>
      </c>
      <c r="E12" s="33">
        <v>200</v>
      </c>
      <c r="F12" s="34">
        <f t="shared" si="0"/>
        <v>4000</v>
      </c>
      <c r="G12" s="35">
        <f t="shared" si="1"/>
        <v>0.29167582711061185</v>
      </c>
      <c r="H12" s="37">
        <v>0.2</v>
      </c>
    </row>
    <row r="13" spans="1:8" s="10" customFormat="1" ht="19.9" customHeight="1">
      <c r="A13" s="14" t="s">
        <v>13</v>
      </c>
      <c r="B13" s="51"/>
      <c r="C13" s="15" t="s">
        <v>21</v>
      </c>
      <c r="D13" s="33">
        <v>1</v>
      </c>
      <c r="E13" s="33">
        <v>3</v>
      </c>
      <c r="F13" s="34">
        <f t="shared" si="0"/>
        <v>3</v>
      </c>
      <c r="G13" s="35">
        <f t="shared" si="1"/>
        <v>0.0002187568703329589</v>
      </c>
      <c r="H13" s="37">
        <v>0.2</v>
      </c>
    </row>
    <row r="14" spans="1:8" s="10" customFormat="1" ht="19.9" customHeight="1">
      <c r="A14" s="14" t="s">
        <v>14</v>
      </c>
      <c r="B14" s="51"/>
      <c r="C14" s="15" t="s">
        <v>21</v>
      </c>
      <c r="D14" s="33">
        <v>300</v>
      </c>
      <c r="E14" s="33">
        <v>17</v>
      </c>
      <c r="F14" s="34">
        <f t="shared" si="0"/>
        <v>5100</v>
      </c>
      <c r="G14" s="35">
        <f t="shared" si="1"/>
        <v>0.3718866795660301</v>
      </c>
      <c r="H14" s="37">
        <v>0.2</v>
      </c>
    </row>
    <row r="15" spans="1:8" s="10" customFormat="1" ht="19.9" customHeight="1">
      <c r="A15" s="14" t="s">
        <v>15</v>
      </c>
      <c r="B15" s="51"/>
      <c r="C15" s="15" t="s">
        <v>21</v>
      </c>
      <c r="D15" s="33">
        <v>800</v>
      </c>
      <c r="E15" s="33">
        <v>5</v>
      </c>
      <c r="F15" s="34">
        <f t="shared" si="0"/>
        <v>4000</v>
      </c>
      <c r="G15" s="35">
        <f t="shared" si="1"/>
        <v>0.29167582711061185</v>
      </c>
      <c r="H15" s="37">
        <v>0.2</v>
      </c>
    </row>
    <row r="16" spans="1:8" s="10" customFormat="1" ht="19.9" customHeight="1">
      <c r="A16" s="14" t="s">
        <v>16</v>
      </c>
      <c r="B16" s="51"/>
      <c r="C16" s="15" t="s">
        <v>21</v>
      </c>
      <c r="D16" s="33">
        <v>800</v>
      </c>
      <c r="E16" s="33">
        <v>12</v>
      </c>
      <c r="F16" s="34">
        <f t="shared" si="0"/>
        <v>9600</v>
      </c>
      <c r="G16" s="35">
        <f t="shared" si="1"/>
        <v>0.7000219850654685</v>
      </c>
      <c r="H16" s="37">
        <v>0.2</v>
      </c>
    </row>
    <row r="17" spans="1:8" s="10" customFormat="1" ht="19.9" customHeight="1">
      <c r="A17" s="14" t="s">
        <v>17</v>
      </c>
      <c r="B17" s="51"/>
      <c r="C17" s="15" t="s">
        <v>21</v>
      </c>
      <c r="D17" s="33">
        <v>20</v>
      </c>
      <c r="E17" s="33">
        <v>100</v>
      </c>
      <c r="F17" s="34">
        <f t="shared" si="0"/>
        <v>2000</v>
      </c>
      <c r="G17" s="35">
        <f t="shared" si="1"/>
        <v>0.14583791355530593</v>
      </c>
      <c r="H17" s="37">
        <v>5</v>
      </c>
    </row>
    <row r="18" spans="1:8" s="10" customFormat="1" ht="19.9" customHeight="1">
      <c r="A18" s="14" t="s">
        <v>18</v>
      </c>
      <c r="B18" s="51"/>
      <c r="C18" s="15" t="s">
        <v>21</v>
      </c>
      <c r="D18" s="33">
        <v>100</v>
      </c>
      <c r="E18" s="33">
        <v>20</v>
      </c>
      <c r="F18" s="34">
        <f t="shared" si="0"/>
        <v>2000</v>
      </c>
      <c r="G18" s="35">
        <f t="shared" si="1"/>
        <v>0.14583791355530593</v>
      </c>
      <c r="H18" s="37">
        <v>2</v>
      </c>
    </row>
    <row r="19" spans="1:8" s="10" customFormat="1" ht="19.9" customHeight="1">
      <c r="A19" s="14" t="s">
        <v>19</v>
      </c>
      <c r="B19" s="51"/>
      <c r="C19" s="15" t="s">
        <v>21</v>
      </c>
      <c r="D19" s="33">
        <v>200</v>
      </c>
      <c r="E19" s="33">
        <v>20</v>
      </c>
      <c r="F19" s="34">
        <f t="shared" si="0"/>
        <v>4000</v>
      </c>
      <c r="G19" s="35">
        <f t="shared" si="1"/>
        <v>0.29167582711061185</v>
      </c>
      <c r="H19" s="37">
        <v>1</v>
      </c>
    </row>
    <row r="20" spans="1:8" s="10" customFormat="1" ht="19.9" customHeight="1">
      <c r="A20" s="17" t="s">
        <v>20</v>
      </c>
      <c r="B20" s="52"/>
      <c r="C20" s="15" t="s">
        <v>21</v>
      </c>
      <c r="D20" s="33">
        <v>5000</v>
      </c>
      <c r="E20" s="33">
        <v>3</v>
      </c>
      <c r="F20" s="34">
        <f t="shared" si="0"/>
        <v>15000</v>
      </c>
      <c r="G20" s="35">
        <f t="shared" si="1"/>
        <v>1.0937843516647945</v>
      </c>
      <c r="H20" s="37">
        <v>5</v>
      </c>
    </row>
    <row r="21" spans="1:8" s="10" customFormat="1" ht="19.9" customHeight="1">
      <c r="A21" s="14" t="s">
        <v>25</v>
      </c>
      <c r="B21" s="51"/>
      <c r="C21" s="15" t="s">
        <v>27</v>
      </c>
      <c r="D21" s="33">
        <v>20</v>
      </c>
      <c r="E21" s="33">
        <v>2</v>
      </c>
      <c r="F21" s="34">
        <f t="shared" si="0"/>
        <v>40</v>
      </c>
      <c r="G21" s="35">
        <f t="shared" si="1"/>
        <v>0.0029167582711061187</v>
      </c>
      <c r="H21" s="37">
        <v>4</v>
      </c>
    </row>
    <row r="22" spans="1:8" s="10" customFormat="1" ht="19.9" customHeight="1">
      <c r="A22" s="14" t="s">
        <v>28</v>
      </c>
      <c r="B22" s="51"/>
      <c r="C22" s="15" t="s">
        <v>21</v>
      </c>
      <c r="D22" s="38">
        <v>1</v>
      </c>
      <c r="E22" s="38">
        <v>1</v>
      </c>
      <c r="F22" s="39">
        <v>500000</v>
      </c>
      <c r="G22" s="35">
        <f t="shared" si="1"/>
        <v>36.45947838882648</v>
      </c>
      <c r="H22" s="37">
        <v>0.2</v>
      </c>
    </row>
    <row r="23" spans="1:8" s="10" customFormat="1" ht="19.9" customHeight="1" thickBot="1">
      <c r="A23" s="20" t="s">
        <v>29</v>
      </c>
      <c r="B23" s="53"/>
      <c r="C23" s="15" t="s">
        <v>21</v>
      </c>
      <c r="D23" s="33">
        <v>0.5</v>
      </c>
      <c r="E23" s="33">
        <v>5</v>
      </c>
      <c r="F23" s="34">
        <f t="shared" si="0"/>
        <v>2.5</v>
      </c>
      <c r="G23" s="35">
        <f t="shared" si="1"/>
        <v>0.00018229739194413242</v>
      </c>
      <c r="H23" s="37">
        <v>0.1</v>
      </c>
    </row>
    <row r="24" spans="1:8" s="10" customFormat="1" ht="19.9" customHeight="1" hidden="1">
      <c r="A24" s="14"/>
      <c r="B24" s="15"/>
      <c r="C24" s="13"/>
      <c r="D24" s="33"/>
      <c r="E24" s="33"/>
      <c r="F24" s="34">
        <f>SUM(F3:F23)</f>
        <v>1371385.5</v>
      </c>
      <c r="G24" s="40"/>
      <c r="H24" s="37"/>
    </row>
    <row r="25" spans="1:8" s="10" customFormat="1" ht="19.9" customHeight="1" hidden="1">
      <c r="A25" s="14"/>
      <c r="B25" s="15"/>
      <c r="C25" s="16"/>
      <c r="D25" s="33"/>
      <c r="E25" s="33"/>
      <c r="F25" s="34"/>
      <c r="G25" s="40"/>
      <c r="H25" s="37"/>
    </row>
    <row r="26" spans="1:8" s="10" customFormat="1" ht="19.9" customHeight="1" hidden="1">
      <c r="A26" s="14"/>
      <c r="B26" s="15"/>
      <c r="C26" s="16"/>
      <c r="D26" s="33"/>
      <c r="E26" s="33"/>
      <c r="F26" s="34"/>
      <c r="G26" s="40"/>
      <c r="H26" s="37"/>
    </row>
    <row r="27" spans="1:8" s="10" customFormat="1" ht="19.9" customHeight="1" hidden="1">
      <c r="A27" s="14"/>
      <c r="B27" s="15"/>
      <c r="C27" s="16"/>
      <c r="D27" s="33"/>
      <c r="E27" s="33"/>
      <c r="F27" s="34"/>
      <c r="G27" s="40"/>
      <c r="H27" s="37"/>
    </row>
    <row r="28" spans="1:8" s="10" customFormat="1" ht="19.9" customHeight="1" hidden="1">
      <c r="A28" s="14"/>
      <c r="B28" s="15"/>
      <c r="C28" s="16"/>
      <c r="D28" s="33"/>
      <c r="E28" s="33"/>
      <c r="F28" s="34"/>
      <c r="G28" s="40"/>
      <c r="H28" s="37"/>
    </row>
    <row r="29" spans="1:8" s="10" customFormat="1" ht="19.9" customHeight="1" hidden="1">
      <c r="A29" s="14"/>
      <c r="B29" s="15"/>
      <c r="C29" s="16"/>
      <c r="D29" s="33"/>
      <c r="E29" s="33"/>
      <c r="F29" s="34"/>
      <c r="G29" s="40"/>
      <c r="H29" s="37"/>
    </row>
    <row r="30" spans="1:8" s="10" customFormat="1" ht="19.9" customHeight="1" hidden="1" thickBot="1">
      <c r="A30" s="17"/>
      <c r="B30" s="18"/>
      <c r="C30" s="19"/>
      <c r="D30" s="33"/>
      <c r="E30" s="33"/>
      <c r="F30" s="34"/>
      <c r="G30" s="40"/>
      <c r="H30" s="37"/>
    </row>
    <row r="31" spans="1:8" s="10" customFormat="1" ht="19.9" customHeight="1" hidden="1" thickBot="1">
      <c r="A31" s="7"/>
      <c r="B31" s="8"/>
      <c r="C31" s="9"/>
      <c r="D31" s="33"/>
      <c r="E31" s="33"/>
      <c r="F31" s="34"/>
      <c r="G31" s="40"/>
      <c r="H31" s="37"/>
    </row>
    <row r="32" spans="1:8" s="10" customFormat="1" ht="19.9" customHeight="1" hidden="1">
      <c r="A32" s="11"/>
      <c r="B32" s="12"/>
      <c r="C32" s="13"/>
      <c r="D32" s="33"/>
      <c r="E32" s="33"/>
      <c r="F32" s="34"/>
      <c r="G32" s="40"/>
      <c r="H32" s="37"/>
    </row>
    <row r="33" spans="1:8" s="10" customFormat="1" ht="19.9" customHeight="1" hidden="1">
      <c r="A33" s="14"/>
      <c r="B33" s="15"/>
      <c r="C33" s="16"/>
      <c r="D33" s="33"/>
      <c r="E33" s="33"/>
      <c r="F33" s="34"/>
      <c r="G33" s="40"/>
      <c r="H33" s="37"/>
    </row>
    <row r="34" spans="1:8" s="10" customFormat="1" ht="19.9" customHeight="1" hidden="1" thickBot="1">
      <c r="A34" s="17"/>
      <c r="B34" s="18"/>
      <c r="C34" s="19"/>
      <c r="D34" s="33"/>
      <c r="E34" s="33"/>
      <c r="F34" s="34"/>
      <c r="G34" s="40"/>
      <c r="H34" s="45"/>
    </row>
    <row r="35" spans="1:8" s="10" customFormat="1" ht="19.9" customHeight="1" thickBot="1">
      <c r="A35" s="7" t="s">
        <v>31</v>
      </c>
      <c r="B35" s="47" t="s">
        <v>37</v>
      </c>
      <c r="C35" s="9" t="s">
        <v>3</v>
      </c>
      <c r="D35" s="33"/>
      <c r="E35" s="33"/>
      <c r="F35" s="34">
        <f>SUM(F3:F23)</f>
        <v>1371385.5</v>
      </c>
      <c r="G35" s="40"/>
      <c r="H35" s="46" t="s">
        <v>36</v>
      </c>
    </row>
    <row r="36" spans="1:8" s="10" customFormat="1" ht="19.9" customHeight="1">
      <c r="A36" s="11" t="s">
        <v>22</v>
      </c>
      <c r="B36" s="50"/>
      <c r="C36" s="13" t="s">
        <v>23</v>
      </c>
      <c r="D36" s="33"/>
      <c r="E36" s="33"/>
      <c r="F36" s="34"/>
      <c r="G36" s="40"/>
      <c r="H36" s="36">
        <v>8</v>
      </c>
    </row>
    <row r="37" spans="1:8" s="10" customFormat="1" ht="19.9" customHeight="1" thickBot="1">
      <c r="A37" s="20" t="s">
        <v>24</v>
      </c>
      <c r="B37" s="53"/>
      <c r="C37" s="22" t="s">
        <v>26</v>
      </c>
      <c r="D37" s="41"/>
      <c r="E37" s="41"/>
      <c r="F37" s="42"/>
      <c r="G37" s="43"/>
      <c r="H37" s="44">
        <v>5</v>
      </c>
    </row>
    <row r="38" spans="1:7" s="10" customFormat="1" ht="19.9" customHeight="1" hidden="1">
      <c r="A38" s="11"/>
      <c r="B38" s="12"/>
      <c r="C38" s="13"/>
      <c r="F38" s="24"/>
      <c r="G38" s="27"/>
    </row>
    <row r="39" spans="1:7" s="10" customFormat="1" ht="19.9" customHeight="1" hidden="1">
      <c r="A39" s="14"/>
      <c r="B39" s="15"/>
      <c r="C39" s="16"/>
      <c r="F39" s="24"/>
      <c r="G39" s="27"/>
    </row>
    <row r="40" spans="1:7" s="10" customFormat="1" ht="19.9" customHeight="1" hidden="1" thickBot="1">
      <c r="A40" s="20"/>
      <c r="B40" s="21"/>
      <c r="C40" s="22"/>
      <c r="F40" s="24"/>
      <c r="G40" s="27"/>
    </row>
    <row r="41" spans="1:8" ht="15">
      <c r="A41" s="1"/>
      <c r="B41" s="48"/>
      <c r="C41" s="48"/>
      <c r="H41">
        <v>100</v>
      </c>
    </row>
    <row r="42" spans="1:3" ht="15">
      <c r="A42" s="1"/>
      <c r="B42" s="5"/>
      <c r="C42" s="5"/>
    </row>
    <row r="43" spans="1:3" ht="15">
      <c r="A43" s="49" t="s">
        <v>30</v>
      </c>
      <c r="B43" s="49"/>
      <c r="C43" s="49"/>
    </row>
  </sheetData>
  <mergeCells count="2">
    <mergeCell ref="B41:C41"/>
    <mergeCell ref="A43:C4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Mašínová</dc:creator>
  <cp:keywords/>
  <dc:description/>
  <cp:lastModifiedBy>benesovav</cp:lastModifiedBy>
  <cp:lastPrinted>2019-01-08T10:41:28Z</cp:lastPrinted>
  <dcterms:created xsi:type="dcterms:W3CDTF">2018-11-16T11:30:52Z</dcterms:created>
  <dcterms:modified xsi:type="dcterms:W3CDTF">2019-02-12T12:59:24Z</dcterms:modified>
  <cp:category/>
  <cp:version/>
  <cp:contentType/>
  <cp:contentStatus/>
</cp:coreProperties>
</file>