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List1" sheetId="1" r:id="rId1"/>
  </sheets>
  <definedNames>
    <definedName name="_xlnm.Print_Area" localSheetId="0">'List1'!$A$7:$C$22</definedName>
  </definedNames>
  <calcPr fullCalcOnLoad="1"/>
</workbook>
</file>

<file path=xl/sharedStrings.xml><?xml version="1.0" encoding="utf-8"?>
<sst xmlns="http://schemas.openxmlformats.org/spreadsheetml/2006/main" count="181" uniqueCount="108">
  <si>
    <t>Uchazeč:</t>
  </si>
  <si>
    <t>Univerzita Jana Evanglisty Purkyně v Ústí nad Labem</t>
  </si>
  <si>
    <t>(obchodní firma nebo název)</t>
  </si>
  <si>
    <t>Sídlo:</t>
  </si>
  <si>
    <t>(v případě fyzické osoby bydliště)</t>
  </si>
  <si>
    <t>Pasteurova 3544/1, 400 96  Ústí nad Labem</t>
  </si>
  <si>
    <t>(celá adresa vč. PSČ)</t>
  </si>
  <si>
    <t>Právní forma:</t>
  </si>
  <si>
    <t>IČ:</t>
  </si>
  <si>
    <t>DIČ:</t>
  </si>
  <si>
    <t>CZ44555601</t>
  </si>
  <si>
    <t>Položka</t>
  </si>
  <si>
    <t>Předmět</t>
  </si>
  <si>
    <t>Ks</t>
  </si>
  <si>
    <t>Cena za kus bez DPH</t>
  </si>
  <si>
    <t>1A</t>
  </si>
  <si>
    <t>HDD 2TB</t>
  </si>
  <si>
    <t>1B</t>
  </si>
  <si>
    <t>Grafická karta</t>
  </si>
  <si>
    <t>1C</t>
  </si>
  <si>
    <t>SSD HDD</t>
  </si>
  <si>
    <t>1D</t>
  </si>
  <si>
    <t>Celkem bez DPH</t>
  </si>
  <si>
    <t>Požadavek</t>
  </si>
  <si>
    <t>Nabídková cena za kus bez DPH (Kč)</t>
  </si>
  <si>
    <t>Nabídková cena celkem bez DPH</t>
  </si>
  <si>
    <t>Počet kusů</t>
  </si>
  <si>
    <t>DPH</t>
  </si>
  <si>
    <t>Nabízený produkt (produktové číslo)</t>
  </si>
  <si>
    <t>Nabídková cena celkem včetně DPH</t>
  </si>
  <si>
    <t>Minimální konfigurace:</t>
  </si>
  <si>
    <t>Pevný disk o kapacitě</t>
  </si>
  <si>
    <t>min. 2TB</t>
  </si>
  <si>
    <t>Vhodný do NAS</t>
  </si>
  <si>
    <t>ANO</t>
  </si>
  <si>
    <t>Otáček</t>
  </si>
  <si>
    <t>7200 ot./min</t>
  </si>
  <si>
    <t>Záruka:</t>
  </si>
  <si>
    <t>5 let</t>
  </si>
  <si>
    <t>Počet kusů:</t>
  </si>
  <si>
    <t>min. 11GB GDDR5 paměti, Passmark Videocard Average G3D Mark min. 13650 (www.videocardbenchmark.net), výstupy na monitory, podpora CUDA</t>
  </si>
  <si>
    <t>Přídavné napájení</t>
  </si>
  <si>
    <t>maximálně 1× 6-pin + 1× 8-pin  (nikoliv 2 x 8-pin)</t>
  </si>
  <si>
    <t>Rozhraní</t>
  </si>
  <si>
    <t>PCI Express x16</t>
  </si>
  <si>
    <t>Záruka</t>
  </si>
  <si>
    <t>min. 2 roky</t>
  </si>
  <si>
    <t>min. 960GB</t>
  </si>
  <si>
    <t>SSD</t>
  </si>
  <si>
    <t>SATA III</t>
  </si>
  <si>
    <t>Formát</t>
  </si>
  <si>
    <t>2,5“ s redukcí na 3,5“ pozici</t>
  </si>
  <si>
    <t>Typ</t>
  </si>
  <si>
    <t>interní řadič, PCI Express karta</t>
  </si>
  <si>
    <t>Rozšiřuje</t>
  </si>
  <si>
    <t>o 2 porty SATA III</t>
  </si>
  <si>
    <t>Kompatibilita s OS</t>
  </si>
  <si>
    <t>Windows 8.x</t>
  </si>
  <si>
    <t>PC pro 3D a VR</t>
  </si>
  <si>
    <t>Monitory stejné</t>
  </si>
  <si>
    <t>Monitor</t>
  </si>
  <si>
    <t>1E</t>
  </si>
  <si>
    <t>1F</t>
  </si>
  <si>
    <t>1G</t>
  </si>
  <si>
    <t xml:space="preserve">Příloha č. 1 - podrobná specifikace </t>
  </si>
  <si>
    <t>Počítačová skříň:</t>
  </si>
  <si>
    <t>min. velikost Middle Tower, min. 2x USB zepředu (z toho alespoň 1x USB 3.0), sluchátka a mikrofon vstup zepředu. S min. 2 x ventilátory.</t>
  </si>
  <si>
    <t>Procesor:</t>
  </si>
  <si>
    <t>Procesor: x86-64 kompatibilní, PassMark Average CPU Mark min. 21500 bodů (min. 2350 single thread) dle www.cpubenchmark.net</t>
  </si>
  <si>
    <t>Operační pamět:</t>
  </si>
  <si>
    <t>128 GB DDR4 min. 2400 MHz</t>
  </si>
  <si>
    <t>Základní deska</t>
  </si>
  <si>
    <t>min. 2 x PCI-E 3.0 x16</t>
  </si>
  <si>
    <t>Pevný disk č. 1:</t>
  </si>
  <si>
    <t>kapacita min. 1900 GB SSD s rychlostí čtení min. 3000 MB/s, zápis min. 2000 MB/s, NVMe</t>
  </si>
  <si>
    <t>Pevné disky v RAID 1 konfiguraci:</t>
  </si>
  <si>
    <t>2 x HDD min. kapacita 8TB (každý) zapojené vRAID 1 konfiguraci, 7200 ot./min</t>
  </si>
  <si>
    <t>Chladič procesoru:</t>
  </si>
  <si>
    <t xml:space="preserve">Výkonný s heatpipes, osazený min. 2 x ventilátory o průměru min. 120 mm </t>
  </si>
  <si>
    <t>Optická mechanika:</t>
  </si>
  <si>
    <t>DVD RW</t>
  </si>
  <si>
    <t>Grafická karta: min. 11GB GDDR5 paměti, Passmark Videocard Average G3D Mark min. 13650 (www.videocardbenchmark.net), výstupy na monitory, podpora CUDA, podpora virtuální reality</t>
  </si>
  <si>
    <t>Operační systém:</t>
  </si>
  <si>
    <t xml:space="preserve">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t>
  </si>
  <si>
    <t>Zdroj:</t>
  </si>
  <si>
    <t>alespoň 750W, min. 80plus Bronze</t>
  </si>
  <si>
    <t>Příslušenství:</t>
  </si>
  <si>
    <t>LAN Gigabit Ethernet, min. 8x USB (z čehož min 4x USB 3.0/3.1), čtečka karet</t>
  </si>
  <si>
    <t>Myš:</t>
  </si>
  <si>
    <t>USB, snímání pohybu optické, připojená kabelem, 2 tlačítka a kolečko, min. velikost 10 cm</t>
  </si>
  <si>
    <t>Klávesnice:</t>
  </si>
  <si>
    <t>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</si>
  <si>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Další požadavky:</t>
  </si>
  <si>
    <t>Oprávněným zaměstnancům zadavatele musí být i v záruční době umožněno otevření skříně počítače a instalace vlastních pamětí, karet a případně dalších komponent PC.</t>
  </si>
  <si>
    <t>min. 3 roky na sestavu, 5 let na pevné disky</t>
  </si>
  <si>
    <t>technologie: IPS
velikost úhlopříčka min. 27"
rozlišení FULL HD (1920x1080)
odezva max. 6ms
propojovací kabely k položce 1A součástí dodávky</t>
  </si>
  <si>
    <t>Jas</t>
  </si>
  <si>
    <t>min. 250 cd/m2</t>
  </si>
  <si>
    <t>Oba monitory stejné</t>
  </si>
  <si>
    <t>Konektivita</t>
  </si>
  <si>
    <t>digitální vstupy, aby bylo možné připojit oba monitory současně k položce 1A</t>
  </si>
  <si>
    <t>min. 3 roky</t>
  </si>
  <si>
    <t>technologie: IPS
velikost úhlopříčka min. 27"
rozlišení FULL HD (1920x1080)
odezva max. 6ms
HDMI kabel součástí dodávky</t>
  </si>
  <si>
    <t>min. HDMI a VGA (D-SUB)</t>
  </si>
  <si>
    <t>Účastník doplní do zelených políček konkrétní zboží a komponenty, které nabízí.</t>
  </si>
  <si>
    <t>Max. cena celkem bez DPH, kterou nelze překročit</t>
  </si>
  <si>
    <t>Řadič, rozšiřující kartu SATA</t>
  </si>
  <si>
    <t>"U21 - Kvalitní infrastruktura", reg. č. CZ.02.2.67/0.0/0.0/16_016/0002560</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</si>
</sst>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Kč-405];[Red]\-#,##0.00\ [$Kč-405]"/>
  </numFmts>
  <fonts count="40">
    <font>
      <sz val="11"/>
      <color indexed="8"/>
      <name val="Calibri"/>
      <family val="2"/>
    </font>
    <font>
      <sz val="10"/>
      <name val="Arial"/>
      <family val="0"/>
    </font>
    <font>
      <b/>
      <sz val="10"/>
      <color indexed="8"/>
      <name val="Arial"/>
      <family val="2"/>
    </font>
    <font>
      <sz val="10"/>
      <color indexed="8"/>
      <name val="Arial"/>
      <family val="2"/>
    </font>
    <font>
      <b/>
      <i/>
      <sz val="10"/>
      <color indexed="8"/>
      <name val="Arial"/>
      <family val="2"/>
    </font>
    <font>
      <b/>
      <sz val="10"/>
      <color indexed="10"/>
      <name val="Arial"/>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00FF00"/>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style="thin"/>
      <bottom style="medium">
        <color indexed="8"/>
      </bottom>
    </border>
    <border>
      <left style="medium">
        <color indexed="8"/>
      </left>
      <right style="medium">
        <color indexed="8"/>
      </right>
      <top style="thin"/>
      <bottom style="medium">
        <color indexed="8"/>
      </bottom>
    </border>
    <border>
      <left>
        <color indexed="63"/>
      </left>
      <right style="medium">
        <color indexed="8"/>
      </right>
      <top style="thin"/>
      <bottom style="mediu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20" borderId="0" applyNumberFormat="0" applyBorder="0" applyAlignment="0" applyProtection="0"/>
    <xf numFmtId="0" fontId="26" fillId="21" borderId="2" applyNumberFormat="0" applyAlignment="0" applyProtection="0"/>
    <xf numFmtId="44" fontId="1" fillId="0" borderId="0" applyFill="0" applyBorder="0" applyAlignment="0" applyProtection="0"/>
    <xf numFmtId="42" fontId="1" fillId="0" borderId="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23" borderId="6" applyNumberFormat="0" applyFont="0" applyAlignment="0" applyProtection="0"/>
    <xf numFmtId="9" fontId="1" fillId="0" borderId="0" applyFill="0" applyBorder="0" applyAlignment="0" applyProtection="0"/>
    <xf numFmtId="0" fontId="32" fillId="0" borderId="7" applyNumberFormat="0" applyFill="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45">
    <xf numFmtId="0" fontId="0" fillId="0" borderId="0" xfId="0" applyAlignment="1">
      <alignment/>
    </xf>
    <xf numFmtId="0" fontId="0" fillId="0" borderId="0" xfId="0" applyFont="1" applyAlignment="1">
      <alignment/>
    </xf>
    <xf numFmtId="0" fontId="2" fillId="0" borderId="0" xfId="0" applyFont="1" applyBorder="1" applyAlignment="1">
      <alignment horizontal="center"/>
    </xf>
    <xf numFmtId="0" fontId="2" fillId="0" borderId="10" xfId="0" applyFont="1" applyBorder="1" applyAlignment="1">
      <alignment horizont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2" xfId="0" applyFont="1" applyBorder="1" applyAlignment="1">
      <alignment horizontal="center"/>
    </xf>
    <xf numFmtId="0" fontId="2" fillId="0" borderId="17" xfId="0" applyFont="1" applyBorder="1" applyAlignment="1">
      <alignment horizontal="left"/>
    </xf>
    <xf numFmtId="164" fontId="2" fillId="0" borderId="16" xfId="0" applyNumberFormat="1" applyFont="1" applyBorder="1" applyAlignment="1">
      <alignment horizontal="center"/>
    </xf>
    <xf numFmtId="0" fontId="2" fillId="0" borderId="0" xfId="0" applyFont="1" applyBorder="1" applyAlignment="1">
      <alignment horizontal="left"/>
    </xf>
    <xf numFmtId="164" fontId="0" fillId="0" borderId="0" xfId="0" applyNumberFormat="1" applyFont="1" applyBorder="1" applyAlignment="1">
      <alignment horizontal="right"/>
    </xf>
    <xf numFmtId="164" fontId="2" fillId="0" borderId="0" xfId="0" applyNumberFormat="1" applyFont="1" applyFill="1" applyBorder="1" applyAlignment="1">
      <alignment horizontal="center"/>
    </xf>
    <xf numFmtId="0" fontId="0" fillId="0" borderId="0" xfId="0" applyBorder="1" applyAlignment="1">
      <alignment/>
    </xf>
    <xf numFmtId="0" fontId="4" fillId="33" borderId="18" xfId="0" applyFont="1" applyFill="1" applyBorder="1" applyAlignment="1">
      <alignment vertical="top" wrapText="1"/>
    </xf>
    <xf numFmtId="0" fontId="2" fillId="33" borderId="18" xfId="0" applyFont="1" applyFill="1" applyBorder="1" applyAlignment="1">
      <alignment horizontal="left" vertical="top" wrapText="1"/>
    </xf>
    <xf numFmtId="0" fontId="2" fillId="33" borderId="19" xfId="0" applyFont="1" applyFill="1" applyBorder="1" applyAlignment="1">
      <alignment vertical="top" wrapText="1"/>
    </xf>
    <xf numFmtId="0" fontId="2" fillId="33" borderId="18" xfId="0" applyFont="1" applyFill="1" applyBorder="1" applyAlignment="1">
      <alignment vertical="top" wrapText="1"/>
    </xf>
    <xf numFmtId="0" fontId="3" fillId="33" borderId="18" xfId="0" applyFont="1" applyFill="1" applyBorder="1" applyAlignment="1">
      <alignment vertical="top" wrapText="1"/>
    </xf>
    <xf numFmtId="0" fontId="5" fillId="33" borderId="20" xfId="0" applyFont="1" applyFill="1" applyBorder="1" applyAlignment="1">
      <alignment vertical="top" wrapText="1"/>
    </xf>
    <xf numFmtId="0" fontId="3" fillId="33" borderId="21" xfId="0" applyFont="1" applyFill="1" applyBorder="1" applyAlignment="1">
      <alignment vertical="top" wrapText="1"/>
    </xf>
    <xf numFmtId="0" fontId="0" fillId="33" borderId="22" xfId="0" applyFont="1" applyFill="1" applyBorder="1" applyAlignment="1">
      <alignment vertical="top" wrapText="1"/>
    </xf>
    <xf numFmtId="0" fontId="0" fillId="34" borderId="18" xfId="0" applyFill="1" applyBorder="1" applyAlignment="1">
      <alignment horizontal="center"/>
    </xf>
    <xf numFmtId="0" fontId="3" fillId="33" borderId="22" xfId="0" applyFont="1" applyFill="1" applyBorder="1" applyAlignment="1">
      <alignment vertical="top" wrapText="1"/>
    </xf>
    <xf numFmtId="0" fontId="3" fillId="33" borderId="23" xfId="0" applyFont="1" applyFill="1" applyBorder="1" applyAlignment="1">
      <alignment vertical="top" wrapText="1"/>
    </xf>
    <xf numFmtId="0" fontId="3" fillId="0" borderId="0"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35" borderId="27" xfId="0" applyFont="1" applyFill="1" applyBorder="1" applyAlignment="1">
      <alignment horizontal="center" wrapText="1"/>
    </xf>
    <xf numFmtId="0" fontId="2" fillId="0" borderId="0" xfId="0" applyFont="1" applyBorder="1" applyAlignment="1">
      <alignment horizontal="center"/>
    </xf>
    <xf numFmtId="0" fontId="2" fillId="0" borderId="28" xfId="0" applyFont="1" applyBorder="1" applyAlignment="1">
      <alignment horizontal="center"/>
    </xf>
    <xf numFmtId="0" fontId="2" fillId="0" borderId="11" xfId="0" applyFont="1" applyBorder="1" applyAlignment="1">
      <alignment horizontal="left"/>
    </xf>
    <xf numFmtId="0" fontId="3" fillId="0" borderId="11" xfId="0" applyFont="1" applyBorder="1" applyAlignment="1">
      <alignment horizontal="left"/>
    </xf>
    <xf numFmtId="0" fontId="2" fillId="0" borderId="29" xfId="0" applyFont="1" applyBorder="1" applyAlignment="1">
      <alignment horizontal="left"/>
    </xf>
    <xf numFmtId="0" fontId="2" fillId="33" borderId="18" xfId="0" applyFont="1" applyFill="1" applyBorder="1" applyAlignment="1">
      <alignment horizontal="left" vertical="top" wrapText="1"/>
    </xf>
    <xf numFmtId="0" fontId="3" fillId="33" borderId="18" xfId="0" applyFont="1" applyFill="1" applyBorder="1" applyAlignment="1">
      <alignment horizontal="left" vertical="top" wrapText="1"/>
    </xf>
    <xf numFmtId="3" fontId="3" fillId="34" borderId="18" xfId="0" applyNumberFormat="1" applyFont="1" applyFill="1" applyBorder="1" applyAlignment="1">
      <alignment horizontal="left" vertical="top" wrapText="1"/>
    </xf>
    <xf numFmtId="0" fontId="3" fillId="33" borderId="19" xfId="0" applyFont="1" applyFill="1" applyBorder="1" applyAlignment="1">
      <alignment horizontal="left" vertical="top" wrapText="1"/>
    </xf>
    <xf numFmtId="0" fontId="0" fillId="34" borderId="18" xfId="0" applyFill="1" applyBorder="1" applyAlignment="1">
      <alignment horizontal="center"/>
    </xf>
    <xf numFmtId="0" fontId="0" fillId="33" borderId="18" xfId="0" applyFont="1" applyFill="1" applyBorder="1" applyAlignment="1">
      <alignment horizontal="left" vertical="top" wrapText="1"/>
    </xf>
    <xf numFmtId="0" fontId="39" fillId="36" borderId="30" xfId="0" applyFont="1" applyFill="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1</xdr:row>
      <xdr:rowOff>19050</xdr:rowOff>
    </xdr:from>
    <xdr:to>
      <xdr:col>4</xdr:col>
      <xdr:colOff>1447800</xdr:colOff>
      <xdr:row>4</xdr:row>
      <xdr:rowOff>38100</xdr:rowOff>
    </xdr:to>
    <xdr:pic>
      <xdr:nvPicPr>
        <xdr:cNvPr id="1" name="Obrázek 1"/>
        <xdr:cNvPicPr preferRelativeResize="1">
          <a:picLocks noChangeAspect="1"/>
        </xdr:cNvPicPr>
      </xdr:nvPicPr>
      <xdr:blipFill>
        <a:blip r:embed="rId1"/>
        <a:stretch>
          <a:fillRect/>
        </a:stretch>
      </xdr:blipFill>
      <xdr:spPr>
        <a:xfrm>
          <a:off x="8420100" y="209550"/>
          <a:ext cx="1857375" cy="590550"/>
        </a:xfrm>
        <a:prstGeom prst="rect">
          <a:avLst/>
        </a:prstGeom>
        <a:blipFill>
          <a:blip r:embed=""/>
          <a:srcRect/>
          <a:stretch>
            <a:fillRect/>
          </a:stretch>
        </a:blipFill>
        <a:ln w="9525" cmpd="sng">
          <a:noFill/>
        </a:ln>
      </xdr:spPr>
    </xdr:pic>
    <xdr:clientData/>
  </xdr:twoCellAnchor>
  <xdr:twoCellAnchor editAs="oneCell">
    <xdr:from>
      <xdr:col>0</xdr:col>
      <xdr:colOff>0</xdr:colOff>
      <xdr:row>105</xdr:row>
      <xdr:rowOff>0</xdr:rowOff>
    </xdr:from>
    <xdr:to>
      <xdr:col>2</xdr:col>
      <xdr:colOff>1276350</xdr:colOff>
      <xdr:row>110</xdr:row>
      <xdr:rowOff>76200</xdr:rowOff>
    </xdr:to>
    <xdr:pic>
      <xdr:nvPicPr>
        <xdr:cNvPr id="2" name="Obrázek 2"/>
        <xdr:cNvPicPr preferRelativeResize="1">
          <a:picLocks noChangeAspect="1"/>
        </xdr:cNvPicPr>
      </xdr:nvPicPr>
      <xdr:blipFill>
        <a:blip r:embed="rId2"/>
        <a:stretch>
          <a:fillRect/>
        </a:stretch>
      </xdr:blipFill>
      <xdr:spPr>
        <a:xfrm>
          <a:off x="0" y="28908375"/>
          <a:ext cx="52578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104"/>
  <sheetViews>
    <sheetView tabSelected="1" zoomScalePageLayoutView="0" workbookViewId="0" topLeftCell="A7">
      <selection activeCell="D24" sqref="D24"/>
    </sheetView>
  </sheetViews>
  <sheetFormatPr defaultColWidth="8.8515625" defaultRowHeight="15"/>
  <cols>
    <col min="1" max="1" width="26.140625" style="0" customWidth="1"/>
    <col min="2" max="2" width="33.57421875" style="0" customWidth="1"/>
    <col min="3" max="3" width="49.140625" style="0" customWidth="1"/>
    <col min="4" max="4" width="23.57421875" style="0" customWidth="1"/>
    <col min="5" max="5" width="22.28125" style="0" customWidth="1"/>
  </cols>
  <sheetData>
    <row r="2" ht="15">
      <c r="B2" s="1"/>
    </row>
    <row r="3" ht="15">
      <c r="B3" s="1"/>
    </row>
    <row r="7" spans="1:5" ht="15">
      <c r="A7" s="33" t="s">
        <v>64</v>
      </c>
      <c r="B7" s="33"/>
      <c r="C7" s="33"/>
      <c r="D7" s="33"/>
      <c r="E7" s="33"/>
    </row>
    <row r="8" spans="1:3" ht="15" hidden="1">
      <c r="A8" s="34" t="s">
        <v>0</v>
      </c>
      <c r="B8" s="34"/>
      <c r="C8" s="3" t="s">
        <v>1</v>
      </c>
    </row>
    <row r="9" spans="1:3" ht="15" hidden="1">
      <c r="A9" s="4" t="s">
        <v>2</v>
      </c>
      <c r="B9" s="5"/>
      <c r="C9" s="6"/>
    </row>
    <row r="10" spans="1:3" ht="15" hidden="1">
      <c r="A10" s="35" t="s">
        <v>3</v>
      </c>
      <c r="B10" s="35"/>
      <c r="C10" s="6"/>
    </row>
    <row r="11" spans="1:3" ht="15" hidden="1">
      <c r="A11" s="36" t="s">
        <v>4</v>
      </c>
      <c r="B11" s="36"/>
      <c r="C11" s="6" t="s">
        <v>5</v>
      </c>
    </row>
    <row r="12" spans="1:3" ht="15" hidden="1">
      <c r="A12" s="36" t="s">
        <v>6</v>
      </c>
      <c r="B12" s="36"/>
      <c r="C12" s="6"/>
    </row>
    <row r="13" spans="1:3" ht="15" hidden="1">
      <c r="A13" s="35" t="s">
        <v>7</v>
      </c>
      <c r="B13" s="35"/>
      <c r="C13" s="6"/>
    </row>
    <row r="14" spans="1:3" ht="15" hidden="1">
      <c r="A14" s="35" t="s">
        <v>8</v>
      </c>
      <c r="B14" s="35"/>
      <c r="C14" s="6">
        <v>44555601</v>
      </c>
    </row>
    <row r="15" spans="1:3" ht="15" hidden="1">
      <c r="A15" s="37" t="s">
        <v>9</v>
      </c>
      <c r="B15" s="37"/>
      <c r="C15" s="7" t="s">
        <v>10</v>
      </c>
    </row>
    <row r="16" spans="1:5" ht="15">
      <c r="A16" s="33" t="s">
        <v>107</v>
      </c>
      <c r="B16" s="33"/>
      <c r="C16" s="33"/>
      <c r="D16" s="33"/>
      <c r="E16" s="33"/>
    </row>
    <row r="17" spans="1:3" ht="15">
      <c r="A17" s="13"/>
      <c r="B17" s="13"/>
      <c r="C17" s="28"/>
    </row>
    <row r="18" spans="1:5" ht="39.75" thickBot="1">
      <c r="A18" s="29" t="s">
        <v>11</v>
      </c>
      <c r="B18" s="30" t="s">
        <v>12</v>
      </c>
      <c r="C18" s="31" t="s">
        <v>13</v>
      </c>
      <c r="D18" s="10" t="s">
        <v>14</v>
      </c>
      <c r="E18" s="32" t="s">
        <v>105</v>
      </c>
    </row>
    <row r="19" spans="1:5" ht="15.75" thickBot="1">
      <c r="A19" s="8" t="s">
        <v>15</v>
      </c>
      <c r="B19" s="11" t="s">
        <v>58</v>
      </c>
      <c r="C19" s="9">
        <v>1</v>
      </c>
      <c r="D19" s="12">
        <v>111889</v>
      </c>
      <c r="E19" s="12">
        <f aca="true" t="shared" si="0" ref="E19:E25">C19*D19</f>
        <v>111889</v>
      </c>
    </row>
    <row r="20" spans="1:5" ht="15.75" thickBot="1">
      <c r="A20" s="8" t="s">
        <v>17</v>
      </c>
      <c r="B20" s="11" t="s">
        <v>59</v>
      </c>
      <c r="C20" s="9">
        <v>2</v>
      </c>
      <c r="D20" s="12">
        <v>4545</v>
      </c>
      <c r="E20" s="12">
        <f t="shared" si="0"/>
        <v>9090</v>
      </c>
    </row>
    <row r="21" spans="1:5" ht="15.75" thickBot="1">
      <c r="A21" s="8" t="s">
        <v>19</v>
      </c>
      <c r="B21" s="11" t="s">
        <v>60</v>
      </c>
      <c r="C21" s="9">
        <v>1</v>
      </c>
      <c r="D21" s="12">
        <v>3719</v>
      </c>
      <c r="E21" s="12">
        <f t="shared" si="0"/>
        <v>3719</v>
      </c>
    </row>
    <row r="22" spans="1:5" ht="15.75" thickBot="1">
      <c r="A22" s="8" t="s">
        <v>21</v>
      </c>
      <c r="B22" s="11" t="s">
        <v>16</v>
      </c>
      <c r="C22" s="9">
        <v>6</v>
      </c>
      <c r="D22" s="12">
        <v>2810</v>
      </c>
      <c r="E22" s="12">
        <f t="shared" si="0"/>
        <v>16860</v>
      </c>
    </row>
    <row r="23" spans="1:5" ht="15">
      <c r="A23" s="8" t="s">
        <v>61</v>
      </c>
      <c r="B23" s="11" t="s">
        <v>18</v>
      </c>
      <c r="C23" s="9">
        <v>2</v>
      </c>
      <c r="D23" s="12">
        <v>18701</v>
      </c>
      <c r="E23" s="12">
        <f t="shared" si="0"/>
        <v>37402</v>
      </c>
    </row>
    <row r="24" spans="1:5" ht="15">
      <c r="A24" s="8" t="s">
        <v>62</v>
      </c>
      <c r="B24" s="11" t="s">
        <v>20</v>
      </c>
      <c r="C24" s="9">
        <v>1</v>
      </c>
      <c r="D24" s="12">
        <v>4544</v>
      </c>
      <c r="E24" s="12">
        <f t="shared" si="0"/>
        <v>4544</v>
      </c>
    </row>
    <row r="25" spans="1:5" ht="15">
      <c r="A25" s="8" t="s">
        <v>63</v>
      </c>
      <c r="B25" s="11" t="s">
        <v>106</v>
      </c>
      <c r="C25" s="9">
        <v>1</v>
      </c>
      <c r="D25" s="12">
        <v>496</v>
      </c>
      <c r="E25" s="12">
        <f t="shared" si="0"/>
        <v>496</v>
      </c>
    </row>
    <row r="26" spans="1:6" ht="15">
      <c r="A26" s="2"/>
      <c r="B26" s="13"/>
      <c r="C26" s="2"/>
      <c r="D26" s="14" t="s">
        <v>22</v>
      </c>
      <c r="E26" s="15">
        <f>SUM(E19:E25)</f>
        <v>184000</v>
      </c>
      <c r="F26" s="16"/>
    </row>
    <row r="27" spans="1:6" ht="15.75" thickBot="1">
      <c r="A27" s="2"/>
      <c r="B27" s="13"/>
      <c r="C27" s="2"/>
      <c r="D27" s="14"/>
      <c r="E27" s="15"/>
      <c r="F27" s="16"/>
    </row>
    <row r="28" spans="1:6" ht="15.75" thickBot="1">
      <c r="A28" s="44" t="s">
        <v>104</v>
      </c>
      <c r="B28" s="44"/>
      <c r="C28" s="44"/>
      <c r="D28" s="44"/>
      <c r="E28" s="44"/>
      <c r="F28" s="16"/>
    </row>
    <row r="29" spans="1:6" ht="26.25" thickBot="1">
      <c r="A29" s="17" t="s">
        <v>15</v>
      </c>
      <c r="B29" s="38" t="s">
        <v>23</v>
      </c>
      <c r="C29" s="38"/>
      <c r="D29" s="19" t="s">
        <v>24</v>
      </c>
      <c r="E29" s="19"/>
      <c r="F29" s="16"/>
    </row>
    <row r="30" spans="1:6" ht="26.25" thickBot="1">
      <c r="A30" s="20" t="s">
        <v>58</v>
      </c>
      <c r="B30" s="38"/>
      <c r="C30" s="38"/>
      <c r="D30" s="18" t="s">
        <v>25</v>
      </c>
      <c r="E30" s="20"/>
      <c r="F30" s="16"/>
    </row>
    <row r="31" spans="1:6" ht="15.75" thickBot="1">
      <c r="A31" s="21" t="s">
        <v>26</v>
      </c>
      <c r="B31" s="39">
        <v>1</v>
      </c>
      <c r="C31" s="39"/>
      <c r="D31" s="18" t="s">
        <v>27</v>
      </c>
      <c r="E31" s="20"/>
      <c r="F31" s="16"/>
    </row>
    <row r="32" spans="1:6" ht="26.25" thickBot="1">
      <c r="A32" s="22" t="s">
        <v>28</v>
      </c>
      <c r="B32" s="40"/>
      <c r="C32" s="40"/>
      <c r="D32" s="18" t="s">
        <v>29</v>
      </c>
      <c r="E32" s="20"/>
      <c r="F32" s="16"/>
    </row>
    <row r="33" spans="1:6" ht="45.75" thickBot="1">
      <c r="A33" s="41" t="s">
        <v>30</v>
      </c>
      <c r="B33" s="23" t="s">
        <v>65</v>
      </c>
      <c r="C33" s="24" t="s">
        <v>66</v>
      </c>
      <c r="D33" s="42"/>
      <c r="E33" s="42"/>
      <c r="F33" s="16"/>
    </row>
    <row r="34" spans="1:6" ht="39" thickBot="1">
      <c r="A34" s="41"/>
      <c r="B34" s="23" t="s">
        <v>67</v>
      </c>
      <c r="C34" s="26" t="s">
        <v>68</v>
      </c>
      <c r="D34" s="42"/>
      <c r="E34" s="42"/>
      <c r="F34" s="16"/>
    </row>
    <row r="35" spans="1:6" ht="15.75" thickBot="1">
      <c r="A35" s="41"/>
      <c r="B35" s="23" t="s">
        <v>69</v>
      </c>
      <c r="C35" s="26" t="s">
        <v>70</v>
      </c>
      <c r="D35" s="42"/>
      <c r="E35" s="42"/>
      <c r="F35" s="16"/>
    </row>
    <row r="36" spans="1:6" ht="15.75" thickBot="1">
      <c r="A36" s="41"/>
      <c r="B36" s="23" t="s">
        <v>71</v>
      </c>
      <c r="C36" s="26" t="s">
        <v>72</v>
      </c>
      <c r="D36" s="25"/>
      <c r="E36" s="25"/>
      <c r="F36" s="16"/>
    </row>
    <row r="37" spans="1:6" ht="26.25" thickBot="1">
      <c r="A37" s="41"/>
      <c r="B37" s="23" t="s">
        <v>73</v>
      </c>
      <c r="C37" s="26" t="s">
        <v>74</v>
      </c>
      <c r="D37" s="42"/>
      <c r="E37" s="42"/>
      <c r="F37" s="16"/>
    </row>
    <row r="38" spans="1:6" ht="26.25" thickBot="1">
      <c r="A38" s="41"/>
      <c r="B38" s="23" t="s">
        <v>75</v>
      </c>
      <c r="C38" s="26" t="s">
        <v>76</v>
      </c>
      <c r="D38" s="42"/>
      <c r="E38" s="42"/>
      <c r="F38" s="16"/>
    </row>
    <row r="39" spans="1:6" ht="26.25" thickBot="1">
      <c r="A39" s="41"/>
      <c r="B39" s="23" t="s">
        <v>77</v>
      </c>
      <c r="C39" s="26" t="s">
        <v>78</v>
      </c>
      <c r="D39" s="42"/>
      <c r="E39" s="42"/>
      <c r="F39" s="16"/>
    </row>
    <row r="40" spans="1:6" ht="15.75" thickBot="1">
      <c r="A40" s="41"/>
      <c r="B40" s="23" t="s">
        <v>79</v>
      </c>
      <c r="C40" s="26" t="s">
        <v>80</v>
      </c>
      <c r="D40" s="42"/>
      <c r="E40" s="42"/>
      <c r="F40" s="16"/>
    </row>
    <row r="41" spans="1:6" ht="60.75" thickBot="1">
      <c r="A41" s="41"/>
      <c r="B41" s="23" t="s">
        <v>18</v>
      </c>
      <c r="C41" s="24" t="s">
        <v>81</v>
      </c>
      <c r="D41" s="42"/>
      <c r="E41" s="42"/>
      <c r="F41" s="16"/>
    </row>
    <row r="42" spans="1:6" ht="96" customHeight="1" thickBot="1">
      <c r="A42" s="41"/>
      <c r="B42" s="23" t="s">
        <v>82</v>
      </c>
      <c r="C42" s="24" t="s">
        <v>83</v>
      </c>
      <c r="D42" s="42"/>
      <c r="E42" s="42"/>
      <c r="F42" s="16"/>
    </row>
    <row r="43" spans="1:6" ht="15.75" thickBot="1">
      <c r="A43" s="41"/>
      <c r="B43" s="23" t="s">
        <v>84</v>
      </c>
      <c r="C43" s="24" t="s">
        <v>85</v>
      </c>
      <c r="D43" s="42"/>
      <c r="E43" s="42"/>
      <c r="F43" s="16"/>
    </row>
    <row r="44" spans="1:6" ht="26.25" thickBot="1">
      <c r="A44" s="41"/>
      <c r="B44" s="23" t="s">
        <v>86</v>
      </c>
      <c r="C44" s="26" t="s">
        <v>87</v>
      </c>
      <c r="D44" s="42"/>
      <c r="E44" s="42"/>
      <c r="F44" s="16"/>
    </row>
    <row r="45" spans="1:6" ht="26.25" thickBot="1">
      <c r="A45" s="41"/>
      <c r="B45" s="23" t="s">
        <v>88</v>
      </c>
      <c r="C45" s="26" t="s">
        <v>89</v>
      </c>
      <c r="D45" s="42"/>
      <c r="E45" s="42"/>
      <c r="F45" s="16"/>
    </row>
    <row r="46" spans="1:6" ht="120.75" thickBot="1">
      <c r="A46" s="41"/>
      <c r="B46" s="23" t="s">
        <v>90</v>
      </c>
      <c r="C46" s="24" t="s">
        <v>91</v>
      </c>
      <c r="D46" s="42"/>
      <c r="E46" s="42"/>
      <c r="F46" s="16"/>
    </row>
    <row r="47" spans="1:6" ht="60.75" thickBot="1">
      <c r="A47" s="41"/>
      <c r="B47" s="23" t="s">
        <v>92</v>
      </c>
      <c r="C47" s="24" t="s">
        <v>93</v>
      </c>
      <c r="D47" s="42"/>
      <c r="E47" s="42"/>
      <c r="F47" s="16"/>
    </row>
    <row r="48" spans="1:6" ht="15.75" thickBot="1">
      <c r="A48" s="41"/>
      <c r="B48" s="27" t="s">
        <v>37</v>
      </c>
      <c r="C48" s="21" t="s">
        <v>94</v>
      </c>
      <c r="D48" s="42"/>
      <c r="E48" s="42"/>
      <c r="F48" s="16"/>
    </row>
    <row r="49" ht="15.75" thickBot="1">
      <c r="F49" s="16"/>
    </row>
    <row r="50" spans="1:6" ht="26.25" thickBot="1">
      <c r="A50" s="20" t="s">
        <v>17</v>
      </c>
      <c r="B50" s="38" t="s">
        <v>23</v>
      </c>
      <c r="C50" s="38"/>
      <c r="D50" s="19" t="s">
        <v>24</v>
      </c>
      <c r="E50" s="19"/>
      <c r="F50" s="16"/>
    </row>
    <row r="51" spans="1:6" ht="26.25" thickBot="1">
      <c r="A51" s="20" t="s">
        <v>59</v>
      </c>
      <c r="B51" s="38"/>
      <c r="C51" s="38"/>
      <c r="D51" s="18" t="s">
        <v>25</v>
      </c>
      <c r="E51" s="20"/>
      <c r="F51" s="16"/>
    </row>
    <row r="52" spans="1:6" ht="15.75" thickBot="1">
      <c r="A52" s="21" t="s">
        <v>39</v>
      </c>
      <c r="B52" s="39">
        <v>2</v>
      </c>
      <c r="C52" s="39"/>
      <c r="D52" s="18" t="s">
        <v>27</v>
      </c>
      <c r="E52" s="20"/>
      <c r="F52" s="16"/>
    </row>
    <row r="53" spans="1:6" ht="26.25" thickBot="1">
      <c r="A53" s="22" t="s">
        <v>28</v>
      </c>
      <c r="B53" s="40"/>
      <c r="C53" s="40"/>
      <c r="D53" s="18" t="s">
        <v>29</v>
      </c>
      <c r="E53" s="20"/>
      <c r="F53" s="16"/>
    </row>
    <row r="54" spans="1:6" ht="68.25" customHeight="1" thickBot="1">
      <c r="A54" s="21" t="s">
        <v>30</v>
      </c>
      <c r="B54" s="39" t="s">
        <v>95</v>
      </c>
      <c r="C54" s="39"/>
      <c r="D54" s="42"/>
      <c r="E54" s="42"/>
      <c r="F54" s="16"/>
    </row>
    <row r="55" spans="1:6" ht="17.25" customHeight="1" thickBot="1">
      <c r="A55" s="21" t="s">
        <v>96</v>
      </c>
      <c r="B55" s="39" t="s">
        <v>97</v>
      </c>
      <c r="C55" s="39"/>
      <c r="D55" s="42"/>
      <c r="E55" s="42"/>
      <c r="F55" s="16"/>
    </row>
    <row r="56" spans="1:6" ht="22.5" customHeight="1" thickBot="1">
      <c r="A56" s="21" t="s">
        <v>98</v>
      </c>
      <c r="B56" s="39" t="s">
        <v>34</v>
      </c>
      <c r="C56" s="39"/>
      <c r="D56" s="42"/>
      <c r="E56" s="42"/>
      <c r="F56" s="16"/>
    </row>
    <row r="57" spans="1:6" ht="22.5" customHeight="1" thickBot="1">
      <c r="A57" s="21" t="s">
        <v>99</v>
      </c>
      <c r="B57" s="39" t="s">
        <v>100</v>
      </c>
      <c r="C57" s="39"/>
      <c r="D57" s="42"/>
      <c r="E57" s="42"/>
      <c r="F57" s="16"/>
    </row>
    <row r="58" spans="1:6" ht="15.75" thickBot="1">
      <c r="A58" s="21" t="s">
        <v>45</v>
      </c>
      <c r="B58" s="39" t="s">
        <v>101</v>
      </c>
      <c r="C58" s="39"/>
      <c r="D58" s="42"/>
      <c r="E58" s="42"/>
      <c r="F58" s="16"/>
    </row>
    <row r="59" ht="15.75" thickBot="1">
      <c r="F59" s="16"/>
    </row>
    <row r="60" spans="1:6" ht="26.25" thickBot="1">
      <c r="A60" s="20" t="s">
        <v>19</v>
      </c>
      <c r="B60" s="38" t="s">
        <v>23</v>
      </c>
      <c r="C60" s="38"/>
      <c r="D60" s="19" t="s">
        <v>24</v>
      </c>
      <c r="E60" s="19"/>
      <c r="F60" s="16"/>
    </row>
    <row r="61" spans="1:6" ht="26.25" thickBot="1">
      <c r="A61" s="20" t="s">
        <v>60</v>
      </c>
      <c r="B61" s="38"/>
      <c r="C61" s="38"/>
      <c r="D61" s="18" t="s">
        <v>25</v>
      </c>
      <c r="E61" s="20"/>
      <c r="F61" s="16"/>
    </row>
    <row r="62" spans="1:6" ht="15.75" thickBot="1">
      <c r="A62" s="21" t="s">
        <v>39</v>
      </c>
      <c r="B62" s="39">
        <f>C25</f>
        <v>1</v>
      </c>
      <c r="C62" s="39"/>
      <c r="D62" s="18" t="s">
        <v>27</v>
      </c>
      <c r="E62" s="20"/>
      <c r="F62" s="16"/>
    </row>
    <row r="63" spans="1:6" ht="26.25" thickBot="1">
      <c r="A63" s="22" t="s">
        <v>28</v>
      </c>
      <c r="B63" s="40"/>
      <c r="C63" s="40"/>
      <c r="D63" s="18" t="s">
        <v>29</v>
      </c>
      <c r="E63" s="20"/>
      <c r="F63" s="16"/>
    </row>
    <row r="64" spans="1:6" ht="68.25" customHeight="1" thickBot="1">
      <c r="A64" s="21" t="s">
        <v>30</v>
      </c>
      <c r="B64" s="39" t="s">
        <v>102</v>
      </c>
      <c r="C64" s="39"/>
      <c r="D64" s="42"/>
      <c r="E64" s="42"/>
      <c r="F64" s="16"/>
    </row>
    <row r="65" spans="1:6" ht="15.75" thickBot="1">
      <c r="A65" s="21" t="s">
        <v>96</v>
      </c>
      <c r="B65" s="39" t="s">
        <v>97</v>
      </c>
      <c r="C65" s="39"/>
      <c r="D65" s="42"/>
      <c r="E65" s="42"/>
      <c r="F65" s="16"/>
    </row>
    <row r="66" spans="1:6" ht="15.75" thickBot="1">
      <c r="A66" s="21" t="s">
        <v>99</v>
      </c>
      <c r="B66" s="39" t="s">
        <v>103</v>
      </c>
      <c r="C66" s="39"/>
      <c r="D66" s="42"/>
      <c r="E66" s="42"/>
      <c r="F66" s="16"/>
    </row>
    <row r="67" spans="1:6" ht="15.75" thickBot="1">
      <c r="A67" s="21" t="s">
        <v>45</v>
      </c>
      <c r="B67" s="39" t="s">
        <v>46</v>
      </c>
      <c r="C67" s="39"/>
      <c r="D67" s="42"/>
      <c r="E67" s="42"/>
      <c r="F67" s="16"/>
    </row>
    <row r="68" spans="1:6" ht="15.75" thickBot="1">
      <c r="A68" s="2"/>
      <c r="B68" s="13"/>
      <c r="C68" s="2"/>
      <c r="D68" s="14"/>
      <c r="E68" s="15"/>
      <c r="F68" s="16"/>
    </row>
    <row r="69" spans="1:5" ht="26.25" customHeight="1" thickBot="1">
      <c r="A69" s="17" t="s">
        <v>21</v>
      </c>
      <c r="B69" s="38" t="s">
        <v>23</v>
      </c>
      <c r="C69" s="38"/>
      <c r="D69" s="19" t="s">
        <v>24</v>
      </c>
      <c r="E69" s="19"/>
    </row>
    <row r="70" spans="1:5" ht="27.75" customHeight="1">
      <c r="A70" s="20" t="str">
        <f>B22</f>
        <v>HDD 2TB</v>
      </c>
      <c r="B70" s="38"/>
      <c r="C70" s="38"/>
      <c r="D70" s="18" t="s">
        <v>25</v>
      </c>
      <c r="E70" s="20"/>
    </row>
    <row r="71" spans="1:5" ht="15.75" customHeight="1">
      <c r="A71" s="21" t="s">
        <v>26</v>
      </c>
      <c r="B71" s="39">
        <f>C22</f>
        <v>6</v>
      </c>
      <c r="C71" s="39"/>
      <c r="D71" s="18" t="s">
        <v>27</v>
      </c>
      <c r="E71" s="20"/>
    </row>
    <row r="72" spans="1:5" ht="26.25" customHeight="1">
      <c r="A72" s="22" t="s">
        <v>28</v>
      </c>
      <c r="B72" s="40"/>
      <c r="C72" s="40"/>
      <c r="D72" s="18" t="s">
        <v>29</v>
      </c>
      <c r="E72" s="20"/>
    </row>
    <row r="73" spans="1:5" ht="21" customHeight="1">
      <c r="A73" s="41" t="s">
        <v>30</v>
      </c>
      <c r="B73" s="23" t="s">
        <v>31</v>
      </c>
      <c r="C73" s="24" t="s">
        <v>32</v>
      </c>
      <c r="D73" s="42"/>
      <c r="E73" s="42"/>
    </row>
    <row r="74" spans="1:5" ht="18.75" customHeight="1">
      <c r="A74" s="41"/>
      <c r="B74" s="23" t="s">
        <v>33</v>
      </c>
      <c r="C74" s="26" t="s">
        <v>34</v>
      </c>
      <c r="D74" s="42"/>
      <c r="E74" s="42"/>
    </row>
    <row r="75" spans="1:5" ht="15">
      <c r="A75" s="41"/>
      <c r="B75" s="23" t="s">
        <v>35</v>
      </c>
      <c r="C75" s="26" t="s">
        <v>36</v>
      </c>
      <c r="D75" s="42"/>
      <c r="E75" s="42"/>
    </row>
    <row r="76" spans="1:5" ht="15.75" thickBot="1">
      <c r="A76" s="41"/>
      <c r="B76" s="27" t="s">
        <v>37</v>
      </c>
      <c r="C76" s="21" t="s">
        <v>38</v>
      </c>
      <c r="D76" s="42"/>
      <c r="E76" s="42"/>
    </row>
    <row r="77" ht="15.75" thickBot="1"/>
    <row r="78" spans="1:5" ht="25.5" customHeight="1">
      <c r="A78" s="20" t="s">
        <v>61</v>
      </c>
      <c r="B78" s="38" t="s">
        <v>23</v>
      </c>
      <c r="C78" s="38"/>
      <c r="D78" s="19" t="s">
        <v>24</v>
      </c>
      <c r="E78" s="19"/>
    </row>
    <row r="79" spans="1:5" ht="24.75" customHeight="1">
      <c r="A79" s="20" t="str">
        <f>B23</f>
        <v>Grafická karta</v>
      </c>
      <c r="B79" s="38"/>
      <c r="C79" s="38"/>
      <c r="D79" s="18" t="s">
        <v>25</v>
      </c>
      <c r="E79" s="20"/>
    </row>
    <row r="80" spans="1:5" ht="15.75" customHeight="1">
      <c r="A80" s="21" t="s">
        <v>39</v>
      </c>
      <c r="B80" s="39">
        <f>C23</f>
        <v>2</v>
      </c>
      <c r="C80" s="39"/>
      <c r="D80" s="18" t="s">
        <v>27</v>
      </c>
      <c r="E80" s="20"/>
    </row>
    <row r="81" spans="1:5" ht="25.5" customHeight="1">
      <c r="A81" s="22" t="s">
        <v>28</v>
      </c>
      <c r="B81" s="40"/>
      <c r="C81" s="40"/>
      <c r="D81" s="18" t="s">
        <v>29</v>
      </c>
      <c r="E81" s="20"/>
    </row>
    <row r="82" spans="1:5" ht="33" customHeight="1">
      <c r="A82" s="21" t="s">
        <v>30</v>
      </c>
      <c r="B82" s="43" t="s">
        <v>40</v>
      </c>
      <c r="C82" s="43"/>
      <c r="D82" s="42"/>
      <c r="E82" s="42"/>
    </row>
    <row r="83" spans="1:5" ht="15.75" customHeight="1">
      <c r="A83" s="21" t="s">
        <v>41</v>
      </c>
      <c r="B83" s="39" t="s">
        <v>42</v>
      </c>
      <c r="C83" s="39"/>
      <c r="D83" s="42"/>
      <c r="E83" s="42"/>
    </row>
    <row r="84" spans="1:5" ht="15.75" customHeight="1">
      <c r="A84" s="21" t="s">
        <v>43</v>
      </c>
      <c r="B84" s="39" t="s">
        <v>44</v>
      </c>
      <c r="C84" s="39"/>
      <c r="D84" s="42"/>
      <c r="E84" s="42"/>
    </row>
    <row r="85" spans="1:5" ht="15.75" customHeight="1">
      <c r="A85" s="21" t="s">
        <v>45</v>
      </c>
      <c r="B85" s="39" t="s">
        <v>46</v>
      </c>
      <c r="C85" s="39"/>
      <c r="D85" s="42"/>
      <c r="E85" s="42"/>
    </row>
    <row r="86" ht="15.75" thickBot="1"/>
    <row r="87" spans="1:5" ht="24.75" customHeight="1" thickBot="1">
      <c r="A87" s="20" t="s">
        <v>62</v>
      </c>
      <c r="B87" s="38" t="s">
        <v>23</v>
      </c>
      <c r="C87" s="38"/>
      <c r="D87" s="19" t="s">
        <v>24</v>
      </c>
      <c r="E87" s="19"/>
    </row>
    <row r="88" spans="1:5" ht="24.75" customHeight="1">
      <c r="A88" s="20" t="str">
        <f>B24</f>
        <v>SSD HDD</v>
      </c>
      <c r="B88" s="38"/>
      <c r="C88" s="38"/>
      <c r="D88" s="18" t="s">
        <v>25</v>
      </c>
      <c r="E88" s="20"/>
    </row>
    <row r="89" spans="1:5" ht="15.75" customHeight="1">
      <c r="A89" s="21" t="s">
        <v>39</v>
      </c>
      <c r="B89" s="39">
        <f>C24</f>
        <v>1</v>
      </c>
      <c r="C89" s="39"/>
      <c r="D89" s="18" t="s">
        <v>27</v>
      </c>
      <c r="E89" s="20"/>
    </row>
    <row r="90" spans="1:5" ht="25.5" customHeight="1">
      <c r="A90" s="22" t="s">
        <v>28</v>
      </c>
      <c r="B90" s="40"/>
      <c r="C90" s="40"/>
      <c r="D90" s="18" t="s">
        <v>29</v>
      </c>
      <c r="E90" s="20"/>
    </row>
    <row r="91" spans="1:5" ht="15.75" customHeight="1">
      <c r="A91" s="41" t="s">
        <v>30</v>
      </c>
      <c r="B91" s="23" t="s">
        <v>31</v>
      </c>
      <c r="C91" s="24" t="s">
        <v>47</v>
      </c>
      <c r="D91" s="42"/>
      <c r="E91" s="42"/>
    </row>
    <row r="92" spans="1:5" ht="15.75" customHeight="1">
      <c r="A92" s="41"/>
      <c r="B92" s="23" t="s">
        <v>48</v>
      </c>
      <c r="C92" s="26" t="s">
        <v>34</v>
      </c>
      <c r="D92" s="42"/>
      <c r="E92" s="42"/>
    </row>
    <row r="93" spans="1:5" ht="15.75" customHeight="1">
      <c r="A93" s="41"/>
      <c r="B93" s="23" t="s">
        <v>43</v>
      </c>
      <c r="C93" s="26" t="s">
        <v>49</v>
      </c>
      <c r="D93" s="42"/>
      <c r="E93" s="42"/>
    </row>
    <row r="94" spans="1:5" ht="15.75" customHeight="1">
      <c r="A94" s="41"/>
      <c r="B94" s="23" t="s">
        <v>50</v>
      </c>
      <c r="C94" s="26" t="s">
        <v>51</v>
      </c>
      <c r="D94" s="42"/>
      <c r="E94" s="42"/>
    </row>
    <row r="95" spans="1:5" ht="15.75" customHeight="1">
      <c r="A95" s="41"/>
      <c r="B95" s="27" t="s">
        <v>37</v>
      </c>
      <c r="C95" s="21" t="s">
        <v>46</v>
      </c>
      <c r="D95" s="42"/>
      <c r="E95" s="42"/>
    </row>
    <row r="96" ht="15.75" thickBot="1"/>
    <row r="97" spans="1:5" ht="24.75" customHeight="1" thickBot="1">
      <c r="A97" s="20" t="s">
        <v>63</v>
      </c>
      <c r="B97" s="38" t="s">
        <v>23</v>
      </c>
      <c r="C97" s="38"/>
      <c r="D97" s="19" t="s">
        <v>24</v>
      </c>
      <c r="E97" s="19"/>
    </row>
    <row r="98" spans="1:5" ht="24.75" customHeight="1">
      <c r="A98" s="20" t="str">
        <f>B25</f>
        <v>Řadič, rozšiřující kartu SATA</v>
      </c>
      <c r="B98" s="38"/>
      <c r="C98" s="38"/>
      <c r="D98" s="18" t="s">
        <v>25</v>
      </c>
      <c r="E98" s="20"/>
    </row>
    <row r="99" spans="1:5" ht="15.75" customHeight="1">
      <c r="A99" s="21" t="s">
        <v>39</v>
      </c>
      <c r="B99" s="39">
        <f>C25</f>
        <v>1</v>
      </c>
      <c r="C99" s="39"/>
      <c r="D99" s="18" t="s">
        <v>27</v>
      </c>
      <c r="E99" s="20"/>
    </row>
    <row r="100" spans="1:5" ht="25.5" customHeight="1">
      <c r="A100" s="22" t="s">
        <v>28</v>
      </c>
      <c r="B100" s="40"/>
      <c r="C100" s="40"/>
      <c r="D100" s="18" t="s">
        <v>29</v>
      </c>
      <c r="E100" s="20"/>
    </row>
    <row r="101" spans="1:5" ht="15.75" customHeight="1">
      <c r="A101" s="41" t="s">
        <v>30</v>
      </c>
      <c r="B101" s="23" t="s">
        <v>52</v>
      </c>
      <c r="C101" s="24" t="s">
        <v>53</v>
      </c>
      <c r="D101" s="42"/>
      <c r="E101" s="42"/>
    </row>
    <row r="102" spans="1:5" ht="15">
      <c r="A102" s="41"/>
      <c r="B102" s="23" t="s">
        <v>54</v>
      </c>
      <c r="C102" s="26" t="s">
        <v>55</v>
      </c>
      <c r="D102" s="42"/>
      <c r="E102" s="42"/>
    </row>
    <row r="103" spans="1:5" ht="15">
      <c r="A103" s="41"/>
      <c r="B103" s="23" t="s">
        <v>56</v>
      </c>
      <c r="C103" s="26" t="s">
        <v>57</v>
      </c>
      <c r="D103" s="42"/>
      <c r="E103" s="42"/>
    </row>
    <row r="104" spans="1:5" ht="15">
      <c r="A104" s="41"/>
      <c r="B104" s="27" t="s">
        <v>37</v>
      </c>
      <c r="C104" s="21" t="s">
        <v>46</v>
      </c>
      <c r="D104" s="42"/>
      <c r="E104" s="42"/>
    </row>
  </sheetData>
  <sheetProtection selectLockedCells="1" selectUnlockedCells="1"/>
  <mergeCells count="96">
    <mergeCell ref="A28:E28"/>
    <mergeCell ref="A16:E16"/>
    <mergeCell ref="B65:C65"/>
    <mergeCell ref="B66:C66"/>
    <mergeCell ref="B67:C67"/>
    <mergeCell ref="D67:E67"/>
    <mergeCell ref="D55:E55"/>
    <mergeCell ref="D56:E56"/>
    <mergeCell ref="D65:E65"/>
    <mergeCell ref="D66:E66"/>
    <mergeCell ref="B60:C60"/>
    <mergeCell ref="B61:C61"/>
    <mergeCell ref="B62:C62"/>
    <mergeCell ref="B63:C63"/>
    <mergeCell ref="B64:C64"/>
    <mergeCell ref="D64:E64"/>
    <mergeCell ref="B55:C55"/>
    <mergeCell ref="B56:C56"/>
    <mergeCell ref="B57:C57"/>
    <mergeCell ref="D57:E57"/>
    <mergeCell ref="B58:C58"/>
    <mergeCell ref="D58:E58"/>
    <mergeCell ref="B50:C50"/>
    <mergeCell ref="B51:C51"/>
    <mergeCell ref="B52:C52"/>
    <mergeCell ref="B53:C53"/>
    <mergeCell ref="B54:C54"/>
    <mergeCell ref="D54:E54"/>
    <mergeCell ref="D43:E43"/>
    <mergeCell ref="D44:E44"/>
    <mergeCell ref="D45:E45"/>
    <mergeCell ref="D46:E46"/>
    <mergeCell ref="D47:E47"/>
    <mergeCell ref="D48:E48"/>
    <mergeCell ref="A33:A48"/>
    <mergeCell ref="D33:E33"/>
    <mergeCell ref="D34:E34"/>
    <mergeCell ref="D35:E35"/>
    <mergeCell ref="D37:E37"/>
    <mergeCell ref="D38:E38"/>
    <mergeCell ref="D39:E39"/>
    <mergeCell ref="D40:E40"/>
    <mergeCell ref="D41:E41"/>
    <mergeCell ref="D42:E42"/>
    <mergeCell ref="B97:C97"/>
    <mergeCell ref="B98:C98"/>
    <mergeCell ref="B99:C99"/>
    <mergeCell ref="B100:C100"/>
    <mergeCell ref="A101:A104"/>
    <mergeCell ref="D101:E101"/>
    <mergeCell ref="D102:E102"/>
    <mergeCell ref="D103:E103"/>
    <mergeCell ref="D104:E104"/>
    <mergeCell ref="B89:C89"/>
    <mergeCell ref="B90:C90"/>
    <mergeCell ref="A91:A95"/>
    <mergeCell ref="D91:E91"/>
    <mergeCell ref="D92:E92"/>
    <mergeCell ref="D93:E93"/>
    <mergeCell ref="D94:E94"/>
    <mergeCell ref="D95:E95"/>
    <mergeCell ref="B84:C84"/>
    <mergeCell ref="D84:E84"/>
    <mergeCell ref="B85:C85"/>
    <mergeCell ref="D85:E85"/>
    <mergeCell ref="B87:C87"/>
    <mergeCell ref="B88:C88"/>
    <mergeCell ref="B79:C79"/>
    <mergeCell ref="B80:C80"/>
    <mergeCell ref="B81:C81"/>
    <mergeCell ref="B82:C82"/>
    <mergeCell ref="D82:E82"/>
    <mergeCell ref="B83:C83"/>
    <mergeCell ref="D83:E83"/>
    <mergeCell ref="A73:A76"/>
    <mergeCell ref="D73:E73"/>
    <mergeCell ref="D74:E74"/>
    <mergeCell ref="D75:E75"/>
    <mergeCell ref="D76:E76"/>
    <mergeCell ref="B78:C78"/>
    <mergeCell ref="A14:B14"/>
    <mergeCell ref="A15:B15"/>
    <mergeCell ref="B69:C69"/>
    <mergeCell ref="B70:C70"/>
    <mergeCell ref="B71:C71"/>
    <mergeCell ref="B72:C72"/>
    <mergeCell ref="B29:C29"/>
    <mergeCell ref="B30:C30"/>
    <mergeCell ref="B31:C31"/>
    <mergeCell ref="B32:C32"/>
    <mergeCell ref="A7:E7"/>
    <mergeCell ref="A8:B8"/>
    <mergeCell ref="A10:B10"/>
    <mergeCell ref="A11:B11"/>
    <mergeCell ref="A12:B12"/>
    <mergeCell ref="A13:B13"/>
  </mergeCells>
  <printOptions horizontalCentered="1"/>
  <pageMargins left="0.2362204724409449" right="0.2362204724409449" top="0.7480314960629921" bottom="0.7480314960629921" header="0.5118110236220472" footer="0.5118110236220472"/>
  <pageSetup fitToHeight="0"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RuzickovaG</cp:lastModifiedBy>
  <cp:lastPrinted>2019-01-10T10:22:56Z</cp:lastPrinted>
  <dcterms:modified xsi:type="dcterms:W3CDTF">2019-01-10T10:23:38Z</dcterms:modified>
  <cp:category/>
  <cp:version/>
  <cp:contentType/>
  <cp:contentStatus/>
</cp:coreProperties>
</file>