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90" windowWidth="20115" windowHeight="775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<sst xmlns="http://schemas.openxmlformats.org/spreadsheetml/2006/main" count="175" uniqueCount="129">
  <si>
    <t>Popis</t>
  </si>
  <si>
    <t>O.</t>
  </si>
  <si>
    <t>Odstranění původní hydroizolace + izolace</t>
  </si>
  <si>
    <t>O .1.1.</t>
  </si>
  <si>
    <t>Odstranění původní hydroizolace/3 asf.pásy</t>
  </si>
  <si>
    <t>m2</t>
  </si>
  <si>
    <t>O .1.2.</t>
  </si>
  <si>
    <t>O .2.1.</t>
  </si>
  <si>
    <t>Vnitrostaveništní doprava</t>
  </si>
  <si>
    <t>t</t>
  </si>
  <si>
    <t>O .3.1.</t>
  </si>
  <si>
    <t>Skládkovné asfaltové pasy</t>
  </si>
  <si>
    <t>O .3.2.</t>
  </si>
  <si>
    <t>Skládkovné minerální vata</t>
  </si>
  <si>
    <t>O .4.1.</t>
  </si>
  <si>
    <t>Manipulace s kontejnerem</t>
  </si>
  <si>
    <t>kpl</t>
  </si>
  <si>
    <t>O .4.2.</t>
  </si>
  <si>
    <t>Odvoz</t>
  </si>
  <si>
    <t>km</t>
  </si>
  <si>
    <t>Střešní plášť</t>
  </si>
  <si>
    <t>S.1.1.</t>
  </si>
  <si>
    <t>Zametení podkladu</t>
  </si>
  <si>
    <t>S.2.1.</t>
  </si>
  <si>
    <t>Penetrace plocha</t>
  </si>
  <si>
    <t>S.2.2.</t>
  </si>
  <si>
    <t>Pentrace atika</t>
  </si>
  <si>
    <t>bm</t>
  </si>
  <si>
    <t>S.2.3.</t>
  </si>
  <si>
    <t>Penetrace světlíky</t>
  </si>
  <si>
    <t>S.2.4.</t>
  </si>
  <si>
    <t>kg</t>
  </si>
  <si>
    <t>S.3.1.</t>
  </si>
  <si>
    <t>Tavení parozábrany plocha</t>
  </si>
  <si>
    <t>S.3.2.</t>
  </si>
  <si>
    <t>Tavení parozábrany zhlaví atiky</t>
  </si>
  <si>
    <t>S.3.3.</t>
  </si>
  <si>
    <t>Tavení parozábrany světlíky</t>
  </si>
  <si>
    <t>S.3.4.</t>
  </si>
  <si>
    <t>SBS pás 4 mm se vložkou ze skelných vláken</t>
  </si>
  <si>
    <t>S.4.1.</t>
  </si>
  <si>
    <t>Těsnění detailů, prostupů</t>
  </si>
  <si>
    <t>S.5.1.</t>
  </si>
  <si>
    <t>Montáž tepelné izolace</t>
  </si>
  <si>
    <t>S.5.2.</t>
  </si>
  <si>
    <t>EPS 100 S/100 mm</t>
  </si>
  <si>
    <t>m3</t>
  </si>
  <si>
    <t>S.6.1.</t>
  </si>
  <si>
    <t>Montáž spádové vrstvy</t>
  </si>
  <si>
    <t>S.6.2.</t>
  </si>
  <si>
    <t>Rozháněcí klíny u světlíků</t>
  </si>
  <si>
    <t>S.6.3.</t>
  </si>
  <si>
    <t>Úprava úžlabí</t>
  </si>
  <si>
    <t>S.6.4.</t>
  </si>
  <si>
    <t>EPS 100 S ve spádu/min. 20 mm</t>
  </si>
  <si>
    <t>S.7.1.</t>
  </si>
  <si>
    <t>Kotvení</t>
  </si>
  <si>
    <t>ks</t>
  </si>
  <si>
    <t>S.8.1.</t>
  </si>
  <si>
    <t>Montáž samolepy plocha</t>
  </si>
  <si>
    <t>S.8.2.</t>
  </si>
  <si>
    <t>Montáž samolepy zhlaví atiky</t>
  </si>
  <si>
    <t>S.8.3.</t>
  </si>
  <si>
    <t>Montáž samolepy světlíky</t>
  </si>
  <si>
    <t>S.8.4.</t>
  </si>
  <si>
    <t>Baruplan GGE 30 PSF</t>
  </si>
  <si>
    <t>S.9.1.</t>
  </si>
  <si>
    <t>Tavení vrchního pásu plocha</t>
  </si>
  <si>
    <t>S.9.2.</t>
  </si>
  <si>
    <t>Tavení vrchního pásu zhlaví atiky</t>
  </si>
  <si>
    <t>S.9.3.</t>
  </si>
  <si>
    <t>Tavení vrchního pásu světlíky</t>
  </si>
  <si>
    <t>S.9.4.</t>
  </si>
  <si>
    <t>Baruplan TOP PVS 4 D</t>
  </si>
  <si>
    <t>S.10.1.</t>
  </si>
  <si>
    <t>Těsnění detailů</t>
  </si>
  <si>
    <t>S.11.1.</t>
  </si>
  <si>
    <t>Zateplení vnitřní strany atiky</t>
  </si>
  <si>
    <t>S.11.2.</t>
  </si>
  <si>
    <t>Zateplení vnitřní strany světlíků</t>
  </si>
  <si>
    <t>S.11.3.</t>
  </si>
  <si>
    <t>EPS 100 S/60 mm</t>
  </si>
  <si>
    <t>S.12.1.</t>
  </si>
  <si>
    <t>Zateplení zhlaví atiky</t>
  </si>
  <si>
    <t>S.12.2.</t>
  </si>
  <si>
    <t>EPS 100 S ve spádu</t>
  </si>
  <si>
    <t>S.13.1.</t>
  </si>
  <si>
    <t>Vyrovnání zhlaví atiky OSB deskou</t>
  </si>
  <si>
    <t>S.13.2.</t>
  </si>
  <si>
    <t>OSB deska do r.š. 500 mm</t>
  </si>
  <si>
    <t>S.14.1.</t>
  </si>
  <si>
    <t>Oplechování atiky do r.š. 750 mm satjam</t>
  </si>
  <si>
    <t>S.14.2.</t>
  </si>
  <si>
    <t>Příponky do r.š. 250 mm pozink</t>
  </si>
  <si>
    <t>S.14.3.</t>
  </si>
  <si>
    <t>Spojovací materiál</t>
  </si>
  <si>
    <t>S.15.1.</t>
  </si>
  <si>
    <t>Oplechování světlíků satjam do r.š. 330 mm</t>
  </si>
  <si>
    <t>S.15.2.</t>
  </si>
  <si>
    <t>PU tmel</t>
  </si>
  <si>
    <t>S.15.3.</t>
  </si>
  <si>
    <t>S.16.1.</t>
  </si>
  <si>
    <t>Těsnění komínků</t>
  </si>
  <si>
    <t>S.17.1.</t>
  </si>
  <si>
    <t>Vpust s bitumenovou manžetou</t>
  </si>
  <si>
    <t>S.18.1.</t>
  </si>
  <si>
    <t>Hromosvod</t>
  </si>
  <si>
    <t>Přesun hmot</t>
  </si>
  <si>
    <t>%</t>
  </si>
  <si>
    <t>Celkem Kč bourací práce</t>
  </si>
  <si>
    <t>Celkem Kč                               D+M střešního pláště</t>
  </si>
  <si>
    <t xml:space="preserve"> </t>
  </si>
  <si>
    <t>Nabídka celkem bez DPH</t>
  </si>
  <si>
    <t>S</t>
  </si>
  <si>
    <t>315,0</t>
  </si>
  <si>
    <t>Položka</t>
  </si>
  <si>
    <t>Měrná jednotka</t>
  </si>
  <si>
    <t>Množství</t>
  </si>
  <si>
    <t>Jednotková cena</t>
  </si>
  <si>
    <t>Cena za položku</t>
  </si>
  <si>
    <t xml:space="preserve">Penetrační emulze </t>
  </si>
  <si>
    <t>S.19.3.</t>
  </si>
  <si>
    <t>S.19.1.</t>
  </si>
  <si>
    <t>S.19.2.</t>
  </si>
  <si>
    <t>S.20.1</t>
  </si>
  <si>
    <t>Demontáž pásového světlíku 12,4 x 1,4 m</t>
  </si>
  <si>
    <t>Montáž světlíku</t>
  </si>
  <si>
    <t>Pásový světlík rozměru 12,4 x 1,4 m (nutné přesně změřit), podsada 0,5 m vysoká, ocelová, vycpaná vatou (cca 8 cm)</t>
  </si>
  <si>
    <t>Odstranění tepelné izolace/více než 120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</si>
</sst>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/>
    <xf numFmtId="0" fontId="3" fillId="0" borderId="1" xfId="20" applyFont="1" applyBorder="1" applyAlignment="1">
      <alignment wrapText="1"/>
      <protection/>
    </xf>
    <xf numFmtId="0" fontId="3" fillId="0" borderId="1" xfId="20" applyFont="1" applyBorder="1" applyAlignment="1">
      <alignment horizontal="center"/>
      <protection/>
    </xf>
    <xf numFmtId="164" fontId="3" fillId="0" borderId="1" xfId="20" applyNumberFormat="1" applyFont="1" applyBorder="1">
      <alignment/>
      <protection/>
    </xf>
    <xf numFmtId="4" fontId="0" fillId="0" borderId="1" xfId="0" applyNumberFormat="1" applyBorder="1"/>
    <xf numFmtId="49" fontId="3" fillId="0" borderId="1" xfId="20" applyNumberFormat="1" applyFont="1" applyBorder="1" applyAlignment="1">
      <alignment horizontal="right"/>
      <protection/>
    </xf>
    <xf numFmtId="0" fontId="3" fillId="0" borderId="1" xfId="20" applyFont="1" applyBorder="1">
      <alignment/>
      <protection/>
    </xf>
    <xf numFmtId="164" fontId="3" fillId="0" borderId="1" xfId="20" applyNumberFormat="1" applyFont="1" applyBorder="1" applyAlignment="1">
      <alignment horizontal="right"/>
      <protection/>
    </xf>
    <xf numFmtId="0" fontId="3" fillId="0" borderId="1" xfId="20" applyFont="1" applyFill="1" applyBorder="1" applyAlignment="1">
      <alignment wrapText="1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Fill="1" applyBorder="1" applyAlignment="1">
      <alignment horizontal="center" vertical="top" wrapText="1"/>
      <protection/>
    </xf>
    <xf numFmtId="0" fontId="3" fillId="0" borderId="1" xfId="20" applyFont="1" applyBorder="1" applyAlignment="1">
      <alignment horizontal="center" vertical="top"/>
      <protection/>
    </xf>
    <xf numFmtId="164" fontId="3" fillId="0" borderId="1" xfId="20" applyNumberFormat="1" applyFont="1" applyBorder="1" applyAlignment="1">
      <alignment horizontal="right" vertical="top"/>
      <protection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wrapText="1"/>
    </xf>
    <xf numFmtId="4" fontId="4" fillId="0" borderId="1" xfId="20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4" fontId="3" fillId="0" borderId="1" xfId="20" applyNumberFormat="1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164" fontId="3" fillId="0" borderId="9" xfId="20" applyNumberFormat="1" applyFont="1" applyBorder="1" applyAlignment="1">
      <alignment horizontal="center" vertical="center" wrapText="1"/>
      <protection/>
    </xf>
    <xf numFmtId="164" fontId="3" fillId="0" borderId="10" xfId="20" applyNumberFormat="1" applyFont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 topLeftCell="A46">
      <selection activeCell="B6" sqref="B6"/>
    </sheetView>
  </sheetViews>
  <sheetFormatPr defaultColWidth="9.140625" defaultRowHeight="15"/>
  <cols>
    <col min="2" max="2" width="31.140625" style="0" customWidth="1"/>
  </cols>
  <sheetData>
    <row r="1" spans="1:6" ht="15">
      <c r="A1" s="23" t="s">
        <v>115</v>
      </c>
      <c r="B1" s="23" t="s">
        <v>0</v>
      </c>
      <c r="C1" s="23" t="s">
        <v>116</v>
      </c>
      <c r="D1" s="25" t="s">
        <v>117</v>
      </c>
      <c r="E1" s="27" t="s">
        <v>118</v>
      </c>
      <c r="F1" s="19" t="s">
        <v>119</v>
      </c>
    </row>
    <row r="2" spans="1:6" ht="15">
      <c r="A2" s="24"/>
      <c r="B2" s="24"/>
      <c r="C2" s="24"/>
      <c r="D2" s="26"/>
      <c r="E2" s="28"/>
      <c r="F2" s="20"/>
    </row>
    <row r="3" spans="1:6" ht="15">
      <c r="A3" s="1" t="s">
        <v>1</v>
      </c>
      <c r="B3" s="1" t="s">
        <v>2</v>
      </c>
      <c r="C3" s="21" t="s">
        <v>109</v>
      </c>
      <c r="D3" s="21"/>
      <c r="E3" s="21">
        <f>F4+F5+F6+F7+F8+F9+F10</f>
        <v>0</v>
      </c>
      <c r="F3" s="21"/>
    </row>
    <row r="4" spans="1:6" ht="22.5">
      <c r="A4" s="1" t="s">
        <v>3</v>
      </c>
      <c r="B4" s="1" t="s">
        <v>4</v>
      </c>
      <c r="C4" s="2" t="s">
        <v>5</v>
      </c>
      <c r="D4" s="3">
        <v>315</v>
      </c>
      <c r="E4" s="4">
        <v>0</v>
      </c>
      <c r="F4" s="4">
        <f>D4*E4</f>
        <v>0</v>
      </c>
    </row>
    <row r="5" spans="1:6" ht="22.5">
      <c r="A5" s="1" t="s">
        <v>6</v>
      </c>
      <c r="B5" s="1" t="s">
        <v>128</v>
      </c>
      <c r="C5" s="2" t="s">
        <v>5</v>
      </c>
      <c r="D5" s="3">
        <v>315</v>
      </c>
      <c r="E5" s="4">
        <v>0</v>
      </c>
      <c r="F5" s="4">
        <f aca="true" t="shared" si="0" ref="F5:F10">D5*E5</f>
        <v>0</v>
      </c>
    </row>
    <row r="6" spans="1:6" ht="15">
      <c r="A6" s="1" t="s">
        <v>7</v>
      </c>
      <c r="B6" s="1" t="s">
        <v>8</v>
      </c>
      <c r="C6" s="2" t="s">
        <v>9</v>
      </c>
      <c r="D6" s="3">
        <v>47.324999999999996</v>
      </c>
      <c r="E6" s="4">
        <v>0</v>
      </c>
      <c r="F6" s="4">
        <f t="shared" si="0"/>
        <v>0</v>
      </c>
    </row>
    <row r="7" spans="1:6" ht="15">
      <c r="A7" s="1" t="s">
        <v>10</v>
      </c>
      <c r="B7" s="1" t="s">
        <v>11</v>
      </c>
      <c r="C7" s="2" t="s">
        <v>9</v>
      </c>
      <c r="D7" s="3">
        <v>4.725</v>
      </c>
      <c r="E7" s="4">
        <v>0</v>
      </c>
      <c r="F7" s="4">
        <f t="shared" si="0"/>
        <v>0</v>
      </c>
    </row>
    <row r="8" spans="1:6" ht="15">
      <c r="A8" s="1" t="s">
        <v>12</v>
      </c>
      <c r="B8" s="1" t="s">
        <v>13</v>
      </c>
      <c r="C8" s="2" t="s">
        <v>9</v>
      </c>
      <c r="D8" s="3">
        <v>42.599999999999994</v>
      </c>
      <c r="E8" s="4">
        <v>0</v>
      </c>
      <c r="F8" s="4">
        <f t="shared" si="0"/>
        <v>0</v>
      </c>
    </row>
    <row r="9" spans="1:6" ht="15">
      <c r="A9" s="1" t="s">
        <v>14</v>
      </c>
      <c r="B9" s="1" t="s">
        <v>15</v>
      </c>
      <c r="C9" s="2" t="s">
        <v>16</v>
      </c>
      <c r="D9" s="3">
        <v>15.774999999999999</v>
      </c>
      <c r="E9" s="4">
        <v>0</v>
      </c>
      <c r="F9" s="4">
        <f t="shared" si="0"/>
        <v>0</v>
      </c>
    </row>
    <row r="10" spans="1:6" ht="15">
      <c r="A10" s="1" t="s">
        <v>17</v>
      </c>
      <c r="B10" s="1" t="s">
        <v>18</v>
      </c>
      <c r="C10" s="2" t="s">
        <v>19</v>
      </c>
      <c r="D10" s="3">
        <v>126</v>
      </c>
      <c r="E10" s="4">
        <v>0</v>
      </c>
      <c r="F10" s="4">
        <f t="shared" si="0"/>
        <v>0</v>
      </c>
    </row>
    <row r="11" spans="1:6" ht="15">
      <c r="A11" s="16" t="s">
        <v>111</v>
      </c>
      <c r="B11" s="17"/>
      <c r="C11" s="17"/>
      <c r="D11" s="17"/>
      <c r="E11" s="17"/>
      <c r="F11" s="18"/>
    </row>
    <row r="12" spans="1:6" ht="19.5" customHeight="1">
      <c r="A12" s="1" t="s">
        <v>113</v>
      </c>
      <c r="B12" s="1" t="s">
        <v>20</v>
      </c>
      <c r="C12" s="21" t="s">
        <v>110</v>
      </c>
      <c r="D12" s="21"/>
      <c r="E12" s="22">
        <f>SUM(F13:F58)</f>
        <v>0</v>
      </c>
      <c r="F12" s="21"/>
    </row>
    <row r="13" spans="1:6" ht="15">
      <c r="A13" s="1" t="s">
        <v>21</v>
      </c>
      <c r="B13" s="1" t="s">
        <v>22</v>
      </c>
      <c r="C13" s="2" t="s">
        <v>5</v>
      </c>
      <c r="D13" s="3">
        <v>315</v>
      </c>
      <c r="E13" s="4">
        <v>0</v>
      </c>
      <c r="F13" s="4">
        <f>D13*E13</f>
        <v>0</v>
      </c>
    </row>
    <row r="14" spans="1:6" ht="15">
      <c r="A14" s="1" t="s">
        <v>23</v>
      </c>
      <c r="B14" s="1" t="s">
        <v>24</v>
      </c>
      <c r="C14" s="2" t="s">
        <v>5</v>
      </c>
      <c r="D14" s="3">
        <v>315</v>
      </c>
      <c r="E14" s="4">
        <v>0</v>
      </c>
      <c r="F14" s="4">
        <f aca="true" t="shared" si="1" ref="F14:F54">D14*E14</f>
        <v>0</v>
      </c>
    </row>
    <row r="15" spans="1:6" ht="15">
      <c r="A15" s="1" t="s">
        <v>25</v>
      </c>
      <c r="B15" s="1" t="s">
        <v>26</v>
      </c>
      <c r="C15" s="2" t="s">
        <v>27</v>
      </c>
      <c r="D15" s="3">
        <v>78</v>
      </c>
      <c r="E15" s="4">
        <v>0</v>
      </c>
      <c r="F15" s="4">
        <f t="shared" si="1"/>
        <v>0</v>
      </c>
    </row>
    <row r="16" spans="1:6" ht="15">
      <c r="A16" s="1" t="s">
        <v>28</v>
      </c>
      <c r="B16" s="1" t="s">
        <v>29</v>
      </c>
      <c r="C16" s="2" t="s">
        <v>27</v>
      </c>
      <c r="D16" s="3">
        <v>57.6</v>
      </c>
      <c r="E16" s="4">
        <v>0</v>
      </c>
      <c r="F16" s="4">
        <f t="shared" si="1"/>
        <v>0</v>
      </c>
    </row>
    <row r="17" spans="1:6" ht="15">
      <c r="A17" s="1" t="s">
        <v>30</v>
      </c>
      <c r="B17" s="1" t="s">
        <v>120</v>
      </c>
      <c r="C17" s="2" t="s">
        <v>31</v>
      </c>
      <c r="D17" s="3">
        <v>150.75963</v>
      </c>
      <c r="E17" s="4">
        <v>0</v>
      </c>
      <c r="F17" s="4">
        <f t="shared" si="1"/>
        <v>0</v>
      </c>
    </row>
    <row r="18" spans="1:6" ht="15">
      <c r="A18" s="1" t="s">
        <v>32</v>
      </c>
      <c r="B18" s="1" t="s">
        <v>33</v>
      </c>
      <c r="C18" s="2" t="s">
        <v>5</v>
      </c>
      <c r="D18" s="3">
        <v>315</v>
      </c>
      <c r="E18" s="4">
        <v>0</v>
      </c>
      <c r="F18" s="4">
        <f t="shared" si="1"/>
        <v>0</v>
      </c>
    </row>
    <row r="19" spans="1:6" ht="15">
      <c r="A19" s="1" t="s">
        <v>34</v>
      </c>
      <c r="B19" s="1" t="s">
        <v>35</v>
      </c>
      <c r="C19" s="2" t="s">
        <v>27</v>
      </c>
      <c r="D19" s="3">
        <v>78</v>
      </c>
      <c r="E19" s="4">
        <v>0</v>
      </c>
      <c r="F19" s="4">
        <f t="shared" si="1"/>
        <v>0</v>
      </c>
    </row>
    <row r="20" spans="1:6" ht="15">
      <c r="A20" s="1" t="s">
        <v>36</v>
      </c>
      <c r="B20" s="1" t="s">
        <v>37</v>
      </c>
      <c r="C20" s="2" t="s">
        <v>27</v>
      </c>
      <c r="D20" s="3">
        <v>57.6</v>
      </c>
      <c r="E20" s="4">
        <v>0</v>
      </c>
      <c r="F20" s="4">
        <f t="shared" si="1"/>
        <v>0</v>
      </c>
    </row>
    <row r="21" spans="1:6" ht="22.5">
      <c r="A21" s="1" t="s">
        <v>38</v>
      </c>
      <c r="B21" s="1" t="s">
        <v>39</v>
      </c>
      <c r="C21" s="2" t="s">
        <v>5</v>
      </c>
      <c r="D21" s="3">
        <v>478.602</v>
      </c>
      <c r="E21" s="4">
        <v>0</v>
      </c>
      <c r="F21" s="4">
        <f t="shared" si="1"/>
        <v>0</v>
      </c>
    </row>
    <row r="22" spans="1:6" ht="15">
      <c r="A22" s="1" t="s">
        <v>40</v>
      </c>
      <c r="B22" s="1" t="s">
        <v>41</v>
      </c>
      <c r="C22" s="2" t="s">
        <v>5</v>
      </c>
      <c r="D22" s="3">
        <v>315</v>
      </c>
      <c r="E22" s="4">
        <v>0</v>
      </c>
      <c r="F22" s="4">
        <f t="shared" si="1"/>
        <v>0</v>
      </c>
    </row>
    <row r="23" spans="1:6" ht="15">
      <c r="A23" s="1" t="s">
        <v>42</v>
      </c>
      <c r="B23" s="1" t="s">
        <v>43</v>
      </c>
      <c r="C23" s="2" t="s">
        <v>5</v>
      </c>
      <c r="D23" s="3">
        <v>315</v>
      </c>
      <c r="E23" s="4">
        <v>0</v>
      </c>
      <c r="F23" s="4">
        <f t="shared" si="1"/>
        <v>0</v>
      </c>
    </row>
    <row r="24" spans="1:6" ht="15">
      <c r="A24" s="1" t="s">
        <v>44</v>
      </c>
      <c r="B24" s="1" t="s">
        <v>45</v>
      </c>
      <c r="C24" s="2" t="s">
        <v>46</v>
      </c>
      <c r="D24" s="3">
        <v>32.6025</v>
      </c>
      <c r="E24" s="4">
        <v>0</v>
      </c>
      <c r="F24" s="4">
        <f t="shared" si="1"/>
        <v>0</v>
      </c>
    </row>
    <row r="25" spans="1:6" ht="15">
      <c r="A25" s="1" t="s">
        <v>47</v>
      </c>
      <c r="B25" s="1" t="s">
        <v>48</v>
      </c>
      <c r="C25" s="2" t="s">
        <v>5</v>
      </c>
      <c r="D25" s="3">
        <v>315</v>
      </c>
      <c r="E25" s="4">
        <v>0</v>
      </c>
      <c r="F25" s="4">
        <f t="shared" si="1"/>
        <v>0</v>
      </c>
    </row>
    <row r="26" spans="1:6" ht="15">
      <c r="A26" s="1" t="s">
        <v>49</v>
      </c>
      <c r="B26" s="1" t="s">
        <v>50</v>
      </c>
      <c r="C26" s="2" t="s">
        <v>5</v>
      </c>
      <c r="D26" s="3">
        <v>35</v>
      </c>
      <c r="E26" s="4">
        <v>0</v>
      </c>
      <c r="F26" s="4">
        <f t="shared" si="1"/>
        <v>0</v>
      </c>
    </row>
    <row r="27" spans="1:6" ht="15">
      <c r="A27" s="1" t="s">
        <v>51</v>
      </c>
      <c r="B27" s="1" t="s">
        <v>52</v>
      </c>
      <c r="C27" s="2" t="s">
        <v>5</v>
      </c>
      <c r="D27" s="3">
        <v>30</v>
      </c>
      <c r="E27" s="4">
        <v>0</v>
      </c>
      <c r="F27" s="4">
        <f t="shared" si="1"/>
        <v>0</v>
      </c>
    </row>
    <row r="28" spans="1:6" ht="15">
      <c r="A28" s="1" t="s">
        <v>53</v>
      </c>
      <c r="B28" s="1" t="s">
        <v>54</v>
      </c>
      <c r="C28" s="2" t="s">
        <v>46</v>
      </c>
      <c r="D28" s="3">
        <v>33.79275</v>
      </c>
      <c r="E28" s="4">
        <v>0</v>
      </c>
      <c r="F28" s="4">
        <f t="shared" si="1"/>
        <v>0</v>
      </c>
    </row>
    <row r="29" spans="1:6" ht="15">
      <c r="A29" s="1" t="s">
        <v>55</v>
      </c>
      <c r="B29" s="1" t="s">
        <v>56</v>
      </c>
      <c r="C29" s="2" t="s">
        <v>57</v>
      </c>
      <c r="D29" s="3">
        <v>315</v>
      </c>
      <c r="E29" s="4">
        <v>0</v>
      </c>
      <c r="F29" s="4">
        <f t="shared" si="1"/>
        <v>0</v>
      </c>
    </row>
    <row r="30" spans="1:6" ht="15">
      <c r="A30" s="1" t="s">
        <v>58</v>
      </c>
      <c r="B30" s="1" t="s">
        <v>59</v>
      </c>
      <c r="C30" s="2" t="s">
        <v>5</v>
      </c>
      <c r="D30" s="3">
        <v>315</v>
      </c>
      <c r="E30" s="4">
        <v>0</v>
      </c>
      <c r="F30" s="4">
        <f t="shared" si="1"/>
        <v>0</v>
      </c>
    </row>
    <row r="31" spans="1:6" ht="15">
      <c r="A31" s="1" t="s">
        <v>60</v>
      </c>
      <c r="B31" s="1" t="s">
        <v>61</v>
      </c>
      <c r="C31" s="2" t="s">
        <v>27</v>
      </c>
      <c r="D31" s="3">
        <v>78</v>
      </c>
      <c r="E31" s="4">
        <v>0</v>
      </c>
      <c r="F31" s="4">
        <f t="shared" si="1"/>
        <v>0</v>
      </c>
    </row>
    <row r="32" spans="1:6" ht="15">
      <c r="A32" s="1" t="s">
        <v>62</v>
      </c>
      <c r="B32" s="1" t="s">
        <v>63</v>
      </c>
      <c r="C32" s="2" t="s">
        <v>27</v>
      </c>
      <c r="D32" s="3">
        <v>57.6</v>
      </c>
      <c r="E32" s="4">
        <v>0</v>
      </c>
      <c r="F32" s="4">
        <f t="shared" si="1"/>
        <v>0</v>
      </c>
    </row>
    <row r="33" spans="1:6" ht="15">
      <c r="A33" s="1" t="s">
        <v>64</v>
      </c>
      <c r="B33" s="1" t="s">
        <v>65</v>
      </c>
      <c r="C33" s="2" t="s">
        <v>5</v>
      </c>
      <c r="D33" s="3">
        <v>462.33</v>
      </c>
      <c r="E33" s="4">
        <v>0</v>
      </c>
      <c r="F33" s="4">
        <f t="shared" si="1"/>
        <v>0</v>
      </c>
    </row>
    <row r="34" spans="1:6" ht="15">
      <c r="A34" s="1" t="s">
        <v>66</v>
      </c>
      <c r="B34" s="1" t="s">
        <v>67</v>
      </c>
      <c r="C34" s="2" t="s">
        <v>5</v>
      </c>
      <c r="D34" s="5" t="s">
        <v>114</v>
      </c>
      <c r="E34" s="4">
        <v>0</v>
      </c>
      <c r="F34" s="4">
        <f t="shared" si="1"/>
        <v>0</v>
      </c>
    </row>
    <row r="35" spans="1:6" ht="15">
      <c r="A35" s="1" t="s">
        <v>68</v>
      </c>
      <c r="B35" s="1" t="s">
        <v>69</v>
      </c>
      <c r="C35" s="2" t="s">
        <v>27</v>
      </c>
      <c r="D35" s="3">
        <v>78</v>
      </c>
      <c r="E35" s="4">
        <v>0</v>
      </c>
      <c r="F35" s="4">
        <f t="shared" si="1"/>
        <v>0</v>
      </c>
    </row>
    <row r="36" spans="1:6" ht="15">
      <c r="A36" s="1" t="s">
        <v>70</v>
      </c>
      <c r="B36" s="3" t="s">
        <v>71</v>
      </c>
      <c r="C36" s="2" t="s">
        <v>27</v>
      </c>
      <c r="D36" s="3">
        <v>57.6</v>
      </c>
      <c r="E36" s="4">
        <v>0</v>
      </c>
      <c r="F36" s="4">
        <f t="shared" si="1"/>
        <v>0</v>
      </c>
    </row>
    <row r="37" spans="1:6" ht="15">
      <c r="A37" s="1" t="s">
        <v>72</v>
      </c>
      <c r="B37" s="1" t="s">
        <v>73</v>
      </c>
      <c r="C37" s="2" t="s">
        <v>5</v>
      </c>
      <c r="D37" s="3">
        <v>462.33</v>
      </c>
      <c r="E37" s="4">
        <v>0</v>
      </c>
      <c r="F37" s="4">
        <f t="shared" si="1"/>
        <v>0</v>
      </c>
    </row>
    <row r="38" spans="1:6" ht="15">
      <c r="A38" s="1" t="s">
        <v>74</v>
      </c>
      <c r="B38" s="1" t="s">
        <v>75</v>
      </c>
      <c r="C38" s="2" t="s">
        <v>5</v>
      </c>
      <c r="D38" s="3">
        <v>315</v>
      </c>
      <c r="E38" s="4">
        <v>0</v>
      </c>
      <c r="F38" s="4">
        <f t="shared" si="1"/>
        <v>0</v>
      </c>
    </row>
    <row r="39" spans="1:6" ht="15">
      <c r="A39" s="1" t="s">
        <v>76</v>
      </c>
      <c r="B39" s="1" t="s">
        <v>77</v>
      </c>
      <c r="C39" s="2" t="s">
        <v>27</v>
      </c>
      <c r="D39" s="3">
        <v>78</v>
      </c>
      <c r="E39" s="4">
        <v>0</v>
      </c>
      <c r="F39" s="4">
        <f t="shared" si="1"/>
        <v>0</v>
      </c>
    </row>
    <row r="40" spans="1:6" ht="15">
      <c r="A40" s="1" t="s">
        <v>78</v>
      </c>
      <c r="B40" s="1" t="s">
        <v>79</v>
      </c>
      <c r="C40" s="2" t="s">
        <v>27</v>
      </c>
      <c r="D40" s="3">
        <v>57.6</v>
      </c>
      <c r="E40" s="4">
        <v>0</v>
      </c>
      <c r="F40" s="4">
        <f t="shared" si="1"/>
        <v>0</v>
      </c>
    </row>
    <row r="41" spans="1:6" ht="15">
      <c r="A41" s="1" t="s">
        <v>80</v>
      </c>
      <c r="B41" s="1" t="s">
        <v>81</v>
      </c>
      <c r="C41" s="2" t="s">
        <v>46</v>
      </c>
      <c r="D41" s="3">
        <v>2.92572</v>
      </c>
      <c r="E41" s="4">
        <v>0</v>
      </c>
      <c r="F41" s="4">
        <f t="shared" si="1"/>
        <v>0</v>
      </c>
    </row>
    <row r="42" spans="1:6" ht="15">
      <c r="A42" s="1" t="s">
        <v>82</v>
      </c>
      <c r="B42" s="1" t="s">
        <v>83</v>
      </c>
      <c r="C42" s="2" t="s">
        <v>27</v>
      </c>
      <c r="D42" s="3">
        <v>78</v>
      </c>
      <c r="E42" s="4">
        <v>0</v>
      </c>
      <c r="F42" s="4">
        <f t="shared" si="1"/>
        <v>0</v>
      </c>
    </row>
    <row r="43" spans="1:6" ht="15">
      <c r="A43" s="1" t="s">
        <v>84</v>
      </c>
      <c r="B43" s="1" t="s">
        <v>85</v>
      </c>
      <c r="C43" s="2" t="s">
        <v>46</v>
      </c>
      <c r="D43" s="3">
        <v>3.2760000000000007</v>
      </c>
      <c r="E43" s="4">
        <v>0</v>
      </c>
      <c r="F43" s="4">
        <f t="shared" si="1"/>
        <v>0</v>
      </c>
    </row>
    <row r="44" spans="1:6" ht="15">
      <c r="A44" s="1" t="s">
        <v>86</v>
      </c>
      <c r="B44" s="1" t="s">
        <v>87</v>
      </c>
      <c r="C44" s="2" t="s">
        <v>27</v>
      </c>
      <c r="D44" s="3">
        <v>78</v>
      </c>
      <c r="E44" s="4">
        <v>0</v>
      </c>
      <c r="F44" s="4">
        <f t="shared" si="1"/>
        <v>0</v>
      </c>
    </row>
    <row r="45" spans="1:6" ht="15">
      <c r="A45" s="1" t="s">
        <v>88</v>
      </c>
      <c r="B45" s="1" t="s">
        <v>89</v>
      </c>
      <c r="C45" s="2" t="s">
        <v>5</v>
      </c>
      <c r="D45" s="3">
        <v>42.900000000000006</v>
      </c>
      <c r="E45" s="4">
        <v>0</v>
      </c>
      <c r="F45" s="4">
        <f t="shared" si="1"/>
        <v>0</v>
      </c>
    </row>
    <row r="46" spans="1:6" ht="15">
      <c r="A46" s="1" t="s">
        <v>90</v>
      </c>
      <c r="B46" s="1" t="s">
        <v>91</v>
      </c>
      <c r="C46" s="2" t="s">
        <v>27</v>
      </c>
      <c r="D46" s="3">
        <v>78</v>
      </c>
      <c r="E46" s="4">
        <v>0</v>
      </c>
      <c r="F46" s="4">
        <f t="shared" si="1"/>
        <v>0</v>
      </c>
    </row>
    <row r="47" spans="1:6" ht="15">
      <c r="A47" s="1" t="s">
        <v>92</v>
      </c>
      <c r="B47" s="1" t="s">
        <v>93</v>
      </c>
      <c r="C47" s="2" t="s">
        <v>27</v>
      </c>
      <c r="D47" s="3">
        <v>156</v>
      </c>
      <c r="E47" s="4">
        <v>0</v>
      </c>
      <c r="F47" s="4">
        <f t="shared" si="1"/>
        <v>0</v>
      </c>
    </row>
    <row r="48" spans="1:6" ht="15">
      <c r="A48" s="1" t="s">
        <v>94</v>
      </c>
      <c r="B48" s="1" t="s">
        <v>95</v>
      </c>
      <c r="C48" s="2" t="s">
        <v>57</v>
      </c>
      <c r="D48" s="3">
        <v>1170</v>
      </c>
      <c r="E48" s="4">
        <v>0</v>
      </c>
      <c r="F48" s="4">
        <f t="shared" si="1"/>
        <v>0</v>
      </c>
    </row>
    <row r="49" spans="1:6" ht="22.5">
      <c r="A49" s="1" t="s">
        <v>96</v>
      </c>
      <c r="B49" s="1" t="s">
        <v>97</v>
      </c>
      <c r="C49" s="2" t="s">
        <v>27</v>
      </c>
      <c r="D49" s="3">
        <v>57.6</v>
      </c>
      <c r="E49" s="4">
        <v>0</v>
      </c>
      <c r="F49" s="4">
        <f t="shared" si="1"/>
        <v>0</v>
      </c>
    </row>
    <row r="50" spans="1:6" ht="15">
      <c r="A50" s="1" t="s">
        <v>98</v>
      </c>
      <c r="B50" s="1" t="s">
        <v>99</v>
      </c>
      <c r="C50" s="2" t="s">
        <v>27</v>
      </c>
      <c r="D50" s="3">
        <v>57.6</v>
      </c>
      <c r="E50" s="4">
        <v>0</v>
      </c>
      <c r="F50" s="4">
        <f t="shared" si="1"/>
        <v>0</v>
      </c>
    </row>
    <row r="51" spans="1:6" ht="15">
      <c r="A51" s="1" t="s">
        <v>100</v>
      </c>
      <c r="B51" s="1" t="s">
        <v>95</v>
      </c>
      <c r="C51" s="2" t="s">
        <v>57</v>
      </c>
      <c r="D51" s="3">
        <v>288</v>
      </c>
      <c r="E51" s="4">
        <v>0</v>
      </c>
      <c r="F51" s="4">
        <f t="shared" si="1"/>
        <v>0</v>
      </c>
    </row>
    <row r="52" spans="1:6" ht="15">
      <c r="A52" s="1" t="s">
        <v>101</v>
      </c>
      <c r="B52" s="1" t="s">
        <v>102</v>
      </c>
      <c r="C52" s="2" t="s">
        <v>16</v>
      </c>
      <c r="D52" s="3">
        <v>3</v>
      </c>
      <c r="E52" s="4">
        <v>0</v>
      </c>
      <c r="F52" s="4">
        <f t="shared" si="1"/>
        <v>0</v>
      </c>
    </row>
    <row r="53" spans="1:6" ht="15">
      <c r="A53" s="1" t="s">
        <v>103</v>
      </c>
      <c r="B53" s="1" t="s">
        <v>104</v>
      </c>
      <c r="C53" s="2" t="s">
        <v>57</v>
      </c>
      <c r="D53" s="3">
        <v>4</v>
      </c>
      <c r="E53" s="4">
        <v>0</v>
      </c>
      <c r="F53" s="4">
        <f t="shared" si="1"/>
        <v>0</v>
      </c>
    </row>
    <row r="54" spans="1:6" ht="15">
      <c r="A54" s="6" t="s">
        <v>105</v>
      </c>
      <c r="B54" s="6" t="s">
        <v>106</v>
      </c>
      <c r="C54" s="2" t="s">
        <v>5</v>
      </c>
      <c r="D54" s="7">
        <v>315</v>
      </c>
      <c r="E54" s="4">
        <v>0</v>
      </c>
      <c r="F54" s="4">
        <f t="shared" si="1"/>
        <v>0</v>
      </c>
    </row>
    <row r="55" spans="1:6" ht="15">
      <c r="A55" s="1" t="s">
        <v>122</v>
      </c>
      <c r="B55" s="9" t="s">
        <v>125</v>
      </c>
      <c r="C55" s="2" t="s">
        <v>16</v>
      </c>
      <c r="D55" s="3">
        <v>1</v>
      </c>
      <c r="E55" s="4">
        <v>0</v>
      </c>
      <c r="F55" s="4">
        <f aca="true" t="shared" si="2" ref="F55:F57">D55*E55</f>
        <v>0</v>
      </c>
    </row>
    <row r="56" spans="1:6" ht="15">
      <c r="A56" s="6" t="s">
        <v>123</v>
      </c>
      <c r="B56" s="6" t="s">
        <v>126</v>
      </c>
      <c r="C56" s="2" t="s">
        <v>16</v>
      </c>
      <c r="D56" s="7">
        <v>1</v>
      </c>
      <c r="E56" s="4">
        <v>0</v>
      </c>
      <c r="F56" s="4">
        <f t="shared" si="2"/>
        <v>0</v>
      </c>
    </row>
    <row r="57" spans="1:6" ht="42">
      <c r="A57" s="10" t="s">
        <v>121</v>
      </c>
      <c r="B57" s="9" t="s">
        <v>127</v>
      </c>
      <c r="C57" s="11" t="s">
        <v>16</v>
      </c>
      <c r="D57" s="12">
        <v>1</v>
      </c>
      <c r="E57" s="13">
        <v>0</v>
      </c>
      <c r="F57" s="13">
        <f t="shared" si="2"/>
        <v>0</v>
      </c>
    </row>
    <row r="58" spans="1:6" ht="15">
      <c r="A58" s="8" t="s">
        <v>124</v>
      </c>
      <c r="B58" s="6" t="s">
        <v>107</v>
      </c>
      <c r="C58" s="2" t="s">
        <v>108</v>
      </c>
      <c r="D58" s="7">
        <v>8</v>
      </c>
      <c r="E58" s="4">
        <v>0</v>
      </c>
      <c r="F58" s="4">
        <f>D58*E58</f>
        <v>0</v>
      </c>
    </row>
    <row r="59" spans="1:6" ht="15">
      <c r="A59" s="16" t="s">
        <v>111</v>
      </c>
      <c r="B59" s="17"/>
      <c r="C59" s="17"/>
      <c r="D59" s="17"/>
      <c r="E59" s="17"/>
      <c r="F59" s="18"/>
    </row>
    <row r="60" spans="1:6" ht="15">
      <c r="A60" s="14" t="s">
        <v>112</v>
      </c>
      <c r="B60" s="14"/>
      <c r="C60" s="15">
        <f>E3+E12</f>
        <v>0</v>
      </c>
      <c r="D60" s="15"/>
      <c r="E60" s="15"/>
      <c r="F60" s="15"/>
    </row>
  </sheetData>
  <mergeCells count="14">
    <mergeCell ref="A60:B60"/>
    <mergeCell ref="C60:F60"/>
    <mergeCell ref="A11:F11"/>
    <mergeCell ref="A59:F59"/>
    <mergeCell ref="F1:F2"/>
    <mergeCell ref="C3:D3"/>
    <mergeCell ref="E3:F3"/>
    <mergeCell ref="C12:D12"/>
    <mergeCell ref="E12:F12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benesovav</cp:lastModifiedBy>
  <dcterms:created xsi:type="dcterms:W3CDTF">2018-11-26T09:50:47Z</dcterms:created>
  <dcterms:modified xsi:type="dcterms:W3CDTF">2018-12-06T11:40:08Z</dcterms:modified>
  <cp:category/>
  <cp:version/>
  <cp:contentType/>
  <cp:contentStatus/>
</cp:coreProperties>
</file>