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50. DNS 2018 0 U21 KVAK Kremlíková, IP Janáková 2xPC\"/>
    </mc:Choice>
  </mc:AlternateContent>
  <bookViews>
    <workbookView xWindow="0" yWindow="0" windowWidth="16380" windowHeight="8190" tabRatio="991"/>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6" i="1" l="1"/>
  <c r="A42" i="1" l="1"/>
  <c r="E11" i="1" l="1"/>
  <c r="E10" i="1"/>
  <c r="B44" i="1"/>
  <c r="A41" i="1"/>
  <c r="B25" i="1"/>
  <c r="A24" i="1"/>
  <c r="A23" i="1"/>
  <c r="A22" i="1"/>
  <c r="E12" i="1" l="1"/>
  <c r="E18" i="1" s="1"/>
</calcChain>
</file>

<file path=xl/sharedStrings.xml><?xml version="1.0" encoding="utf-8"?>
<sst xmlns="http://schemas.openxmlformats.org/spreadsheetml/2006/main" count="148" uniqueCount="86">
  <si>
    <t>Položka</t>
  </si>
  <si>
    <t>Předmět</t>
  </si>
  <si>
    <t>Ks</t>
  </si>
  <si>
    <t>Cena bez DPH</t>
  </si>
  <si>
    <t>U21-KVAK
pracovníci IGA a kanceláře mezinárodní spolupráce</t>
  </si>
  <si>
    <t>1A</t>
  </si>
  <si>
    <t>All In One PC</t>
  </si>
  <si>
    <t>1B</t>
  </si>
  <si>
    <t>Notebook  15,6" multimediální + myš</t>
  </si>
  <si>
    <t>Celkem</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</si>
  <si>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</si>
  <si>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</si>
  <si>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</si>
  <si>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</si>
  <si>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</si>
  <si>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</si>
  <si>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</si>
  <si>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</si>
  <si>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Minimální konfigurace:</t>
  </si>
  <si>
    <t>Počítačová skříň</t>
  </si>
  <si>
    <t>All In One</t>
  </si>
  <si>
    <t xml:space="preserve">Velikost obrazovky: </t>
  </si>
  <si>
    <t>23.8“</t>
  </si>
  <si>
    <t>Rozlišení LCD:</t>
  </si>
  <si>
    <t>1920 x 1080</t>
  </si>
  <si>
    <t>Procesor:</t>
  </si>
  <si>
    <t>x86-64 kompatibilní, PassMark CPU Mark min. 6300 bodů (1650 single thread) dle www.cpubenchmark.net</t>
  </si>
  <si>
    <t>Grafická karta:</t>
  </si>
  <si>
    <t>výstup HDMI 1.4, 2GB paměti</t>
  </si>
  <si>
    <t>Pamět RAM:</t>
  </si>
  <si>
    <t xml:space="preserve"> 8GB, min. 2 RAM sloty, jeden volný.</t>
  </si>
  <si>
    <t>Pevné disky:</t>
  </si>
  <si>
    <t>SSD 128GB a HD 1TB 7200 ot/min</t>
  </si>
  <si>
    <t>DVD:</t>
  </si>
  <si>
    <t>interní</t>
  </si>
  <si>
    <t>čtečka paměťových karet:</t>
  </si>
  <si>
    <t>Rozhraní:</t>
  </si>
  <si>
    <t>5 x USB (min. 3 x USB 3.x z čehož min. jeden USB-Type C), ETH 1Gbit, zvukový výstup Jack</t>
  </si>
  <si>
    <t>Příslušenství:</t>
  </si>
  <si>
    <t>Součástí dodávky je myš a klávesnice.</t>
  </si>
  <si>
    <t>Operační systém:</t>
  </si>
  <si>
    <t>64bitový operační systém, aktuální CZ verze nabízená výrobcem. Kompatibilní se stávajícím počítačovým prostředím univerzity. OS podporovaný výrobcem (formou aktualizací) min. do roku 2025. Licence nesmí být formou upgrade ze starší verze OS.</t>
  </si>
  <si>
    <t>Záruční doba:</t>
  </si>
  <si>
    <t>min. 2 roky</t>
  </si>
  <si>
    <t>notebook 15,6" multimediální + myš</t>
  </si>
  <si>
    <t>15,6"</t>
  </si>
  <si>
    <t xml:space="preserve">Rozlišení obrazovky: </t>
  </si>
  <si>
    <t xml:space="preserve">Typ displeje: </t>
  </si>
  <si>
    <t>antireflexní IPS</t>
  </si>
  <si>
    <t>x86-64 kompatibilní, min 7500 bodů (průměr) dle www.cpubenchmark.net, single thread výkon min. 1900 bodů (průměr)</t>
  </si>
  <si>
    <t>Operační pamět:</t>
  </si>
  <si>
    <t>min. 8GB, DDR4</t>
  </si>
  <si>
    <t>2GB paměti, Passmark Videocard Average G3D Mark min. 1850 (www.videocardbenchmark.net), výstup HDMI</t>
  </si>
  <si>
    <t>SSD min. 128 GB a HDD 5400 ot/min 1 000 GB</t>
  </si>
  <si>
    <t xml:space="preserve">Síťová karta: </t>
  </si>
  <si>
    <t>Ethernet, RJ 45</t>
  </si>
  <si>
    <t xml:space="preserve">Wifi: </t>
  </si>
  <si>
    <t>ano 802,11ac</t>
  </si>
  <si>
    <t>Optická mechanika:</t>
  </si>
  <si>
    <t>DVD</t>
  </si>
  <si>
    <t>Bluetooth</t>
  </si>
  <si>
    <t>4.2</t>
  </si>
  <si>
    <t xml:space="preserve">Vstupní a výstupní porty: </t>
  </si>
  <si>
    <t>2 x USB 3.1, Type-A, 1x USB3,1 Type-C, Combo Audio Jack,  HDMI konektor,  čtečka paměť. karet</t>
  </si>
  <si>
    <t>Interní reproduktory:</t>
  </si>
  <si>
    <t>ano</t>
  </si>
  <si>
    <t xml:space="preserve">Numerická klávesnice: </t>
  </si>
  <si>
    <t xml:space="preserve">Podsvětlení klávesnice: </t>
  </si>
  <si>
    <t xml:space="preserve">Jazyk klávesnice: </t>
  </si>
  <si>
    <t>CZ</t>
  </si>
  <si>
    <t xml:space="preserve">Web kamera: </t>
  </si>
  <si>
    <t>IR FHD</t>
  </si>
  <si>
    <t xml:space="preserve">Polohovací zařízení: </t>
  </si>
  <si>
    <t>Touchpad</t>
  </si>
  <si>
    <t>Kapacita baterie:</t>
  </si>
  <si>
    <t>min: 41 Wh</t>
  </si>
  <si>
    <t>Hmotnost:</t>
  </si>
  <si>
    <t>Max. 2 kg</t>
  </si>
  <si>
    <t xml:space="preserve">Operační systém : </t>
  </si>
  <si>
    <t>64bit operační systém, aktuální verze nabízená výrobcem. Kompatibilní se stávajícím počítačovým prostředím univerzity. OS podporovaný výrobcem (formou aktualizací) min. do roku 2025. Licence nesmí být formou upgrade ze starší verze OS</t>
  </si>
  <si>
    <t>myš bezdrátová, USB konektor, 3 tlačítka, 1 scrollovací kolečko, 1200dpi rozlišení, podpora OS windows 7 a novější</t>
  </si>
  <si>
    <t>Záruka:</t>
  </si>
  <si>
    <t>2A</t>
  </si>
  <si>
    <t>Maximální cena celkem bez DPH</t>
  </si>
  <si>
    <t>REK Ekonomický odbor 22161 08 0002 01</t>
  </si>
  <si>
    <t xml:space="preserve">Příloha č.1  - podrobná specifikace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</si>
</sst>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
  </numFmts>
  <fonts count="9" x14ac:knownFonts="1">
    <font>
      <sz val="11"/>
      <color rgb="FF000000"/>
      <name val="Calibri"/>
      <family val="2"/>
      <charset val="238"/>
    </font>
    <font>
      <b/>
      <sz val="10"/>
      <color rgb="FF000000"/>
      <name val="Arial"/>
      <family val="2"/>
      <charset val="238"/>
    </font>
    <font>
      <b/>
      <sz val="10"/>
      <name val="Arial"/>
      <family val="1"/>
    </font>
    <font>
      <b/>
      <sz val="11"/>
      <color rgb="FFFF0000"/>
      <name val="Calibri"/>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1"/>
      <name val="Arial"/>
      <family val="2"/>
      <charset val="238"/>
    </font>
  </fonts>
  <fills count="7">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99FF99"/>
        <bgColor rgb="FFCCFFCC"/>
      </patternFill>
    </fill>
    <fill>
      <patternFill patternType="solid">
        <fgColor rgb="FFCCFFCC"/>
        <bgColor rgb="FFCCFFFF"/>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s>
  <cellStyleXfs count="1">
    <xf numFmtId="0" fontId="0" fillId="0" borderId="0"/>
  </cellStyleXfs>
  <cellXfs count="53">
    <xf numFmtId="0" fontId="0" fillId="0" borderId="0" xfId="0"/>
    <xf numFmtId="0" fontId="0" fillId="0" borderId="0" xfId="0" applyAlignment="1">
      <alignment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top" wrapText="1"/>
    </xf>
    <xf numFmtId="4" fontId="1" fillId="0" borderId="1" xfId="0" applyNumberFormat="1" applyFont="1" applyBorder="1" applyAlignment="1">
      <alignment horizontal="right" vertical="top" wrapText="1"/>
    </xf>
    <xf numFmtId="0" fontId="1" fillId="0" borderId="1" xfId="0" applyFont="1" applyBorder="1" applyAlignment="1">
      <alignment horizontal="center"/>
    </xf>
    <xf numFmtId="4" fontId="1" fillId="0" borderId="1" xfId="0" applyNumberFormat="1" applyFont="1" applyBorder="1" applyAlignment="1"/>
    <xf numFmtId="4" fontId="0" fillId="0" borderId="0" xfId="0" applyNumberFormat="1"/>
    <xf numFmtId="0" fontId="3" fillId="0" borderId="0" xfId="0" applyFont="1" applyAlignment="1">
      <alignment wrapText="1"/>
    </xf>
    <xf numFmtId="0" fontId="1" fillId="4" borderId="2" xfId="0" applyFont="1" applyFill="1" applyBorder="1" applyAlignment="1">
      <alignment vertical="top" wrapText="1"/>
    </xf>
    <xf numFmtId="0" fontId="1" fillId="4" borderId="4" xfId="0" applyFont="1" applyFill="1" applyBorder="1" applyAlignment="1">
      <alignment vertical="top" wrapText="1"/>
    </xf>
    <xf numFmtId="0" fontId="1" fillId="2" borderId="5" xfId="0" applyFont="1" applyFill="1" applyBorder="1" applyAlignment="1">
      <alignment vertical="top" wrapText="1"/>
    </xf>
    <xf numFmtId="0" fontId="1" fillId="4" borderId="2" xfId="0" applyFont="1" applyFill="1" applyBorder="1" applyAlignment="1">
      <alignment horizontal="left" vertical="top" wrapText="1"/>
    </xf>
    <xf numFmtId="0" fontId="5" fillId="4" borderId="5" xfId="0" applyFont="1" applyFill="1" applyBorder="1" applyAlignment="1">
      <alignment vertical="top" wrapText="1"/>
    </xf>
    <xf numFmtId="0" fontId="6" fillId="4" borderId="4" xfId="0" applyFont="1" applyFill="1" applyBorder="1" applyAlignment="1">
      <alignment vertical="top" wrapText="1"/>
    </xf>
    <xf numFmtId="0" fontId="5" fillId="4" borderId="6" xfId="0" applyFont="1" applyFill="1" applyBorder="1" applyAlignment="1">
      <alignment vertical="top" wrapText="1"/>
    </xf>
    <xf numFmtId="0" fontId="5" fillId="4" borderId="2" xfId="0" applyFont="1" applyFill="1" applyBorder="1" applyAlignment="1">
      <alignment vertical="top" wrapText="1"/>
    </xf>
    <xf numFmtId="0" fontId="5" fillId="4" borderId="7" xfId="0" applyFont="1" applyFill="1" applyBorder="1" applyAlignment="1">
      <alignment vertical="top" wrapText="1"/>
    </xf>
    <xf numFmtId="0" fontId="5" fillId="6" borderId="7" xfId="0" applyFont="1" applyFill="1" applyBorder="1" applyAlignment="1">
      <alignment horizontal="center" vertical="top" wrapText="1"/>
    </xf>
    <xf numFmtId="0" fontId="5" fillId="4" borderId="4" xfId="0" applyFont="1" applyFill="1" applyBorder="1" applyAlignment="1">
      <alignment vertical="top" wrapText="1"/>
    </xf>
    <xf numFmtId="0" fontId="5" fillId="4" borderId="8" xfId="0" applyFont="1" applyFill="1" applyBorder="1" applyAlignment="1">
      <alignment vertical="top" wrapText="1"/>
    </xf>
    <xf numFmtId="0" fontId="5" fillId="6" borderId="3" xfId="0" applyFont="1" applyFill="1" applyBorder="1" applyAlignment="1">
      <alignment horizontal="center" vertical="top" wrapText="1"/>
    </xf>
    <xf numFmtId="0" fontId="5" fillId="4" borderId="9" xfId="0" applyFont="1" applyFill="1" applyBorder="1" applyAlignment="1">
      <alignment vertical="top" wrapText="1"/>
    </xf>
    <xf numFmtId="0" fontId="1" fillId="4" borderId="5" xfId="0" applyFont="1" applyFill="1" applyBorder="1" applyAlignment="1">
      <alignment vertical="top" wrapText="1"/>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7" fillId="6" borderId="3" xfId="0" applyFont="1" applyFill="1" applyBorder="1" applyAlignment="1">
      <alignment horizontal="center" vertical="top" wrapText="1"/>
    </xf>
    <xf numFmtId="0" fontId="7" fillId="6" borderId="7" xfId="0" applyFont="1" applyFill="1" applyBorder="1" applyAlignment="1">
      <alignment horizontal="center" vertical="top" wrapText="1"/>
    </xf>
    <xf numFmtId="49" fontId="5" fillId="4" borderId="5" xfId="0" applyNumberFormat="1" applyFont="1" applyFill="1" applyBorder="1" applyAlignment="1">
      <alignment vertical="top" wrapText="1"/>
    </xf>
    <xf numFmtId="164" fontId="5" fillId="4" borderId="5" xfId="0" applyNumberFormat="1" applyFont="1" applyFill="1" applyBorder="1" applyAlignment="1">
      <alignment vertical="top" wrapText="1"/>
    </xf>
    <xf numFmtId="0" fontId="5" fillId="4" borderId="0" xfId="0" applyFont="1" applyFill="1" applyBorder="1" applyAlignment="1">
      <alignment vertical="top" wrapText="1"/>
    </xf>
    <xf numFmtId="0" fontId="1" fillId="6" borderId="3" xfId="0" applyFont="1" applyFill="1" applyBorder="1" applyAlignment="1">
      <alignment horizontal="center" vertical="top" wrapText="1"/>
    </xf>
    <xf numFmtId="0" fontId="5" fillId="4" borderId="5" xfId="0" applyFont="1" applyFill="1" applyBorder="1" applyAlignment="1">
      <alignment horizontal="left" vertical="top" wrapText="1"/>
    </xf>
    <xf numFmtId="0" fontId="5" fillId="6" borderId="2" xfId="0" applyFont="1" applyFill="1" applyBorder="1" applyAlignment="1">
      <alignment horizontal="center" vertical="top" wrapText="1"/>
    </xf>
    <xf numFmtId="0" fontId="1" fillId="4" borderId="2" xfId="0" applyFont="1" applyFill="1" applyBorder="1" applyAlignment="1">
      <alignment horizontal="left" vertical="top" wrapText="1"/>
    </xf>
    <xf numFmtId="0" fontId="4" fillId="0" borderId="0" xfId="0" applyFont="1" applyAlignment="1">
      <alignment horizontal="right"/>
    </xf>
    <xf numFmtId="0" fontId="1" fillId="0" borderId="0" xfId="0" applyFont="1" applyBorder="1" applyAlignment="1">
      <alignment horizontal="center"/>
    </xf>
    <xf numFmtId="0" fontId="2" fillId="2" borderId="1" xfId="0" applyFont="1" applyFill="1" applyBorder="1" applyAlignment="1">
      <alignment horizontal="center" wrapText="1"/>
    </xf>
    <xf numFmtId="0" fontId="1" fillId="3" borderId="2" xfId="0" applyFont="1" applyFill="1" applyBorder="1" applyAlignment="1">
      <alignment horizontal="center"/>
    </xf>
    <xf numFmtId="0" fontId="4" fillId="2" borderId="1" xfId="0" applyFont="1" applyFill="1" applyBorder="1" applyAlignment="1">
      <alignment horizontal="center" wrapText="1"/>
    </xf>
    <xf numFmtId="0" fontId="1" fillId="4" borderId="3" xfId="0" applyFont="1" applyFill="1" applyBorder="1" applyAlignment="1">
      <alignment vertical="top" wrapText="1"/>
    </xf>
    <xf numFmtId="0" fontId="1"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3" fontId="5" fillId="5" borderId="2" xfId="0" applyNumberFormat="1" applyFont="1" applyFill="1" applyBorder="1" applyAlignment="1">
      <alignment horizontal="left" vertical="top" wrapText="1"/>
    </xf>
    <xf numFmtId="0" fontId="5" fillId="6" borderId="2" xfId="0" applyFont="1" applyFill="1" applyBorder="1" applyAlignment="1">
      <alignment horizontal="center" vertical="top" wrapText="1"/>
    </xf>
    <xf numFmtId="0" fontId="1" fillId="2" borderId="2" xfId="0" applyFont="1" applyFill="1" applyBorder="1" applyAlignment="1">
      <alignment horizontal="center" wrapText="1"/>
    </xf>
    <xf numFmtId="0" fontId="1" fillId="4" borderId="5" xfId="0" applyFont="1" applyFill="1" applyBorder="1" applyAlignment="1">
      <alignment vertical="top" wrapText="1"/>
    </xf>
    <xf numFmtId="0" fontId="5" fillId="4" borderId="2" xfId="0" applyFont="1" applyFill="1" applyBorder="1" applyAlignment="1">
      <alignment horizontal="left" vertical="top" wrapText="1"/>
    </xf>
    <xf numFmtId="0" fontId="1" fillId="6" borderId="2" xfId="0" applyFont="1" applyFill="1" applyBorder="1" applyAlignment="1">
      <alignment horizontal="center" vertical="top" wrapText="1"/>
    </xf>
    <xf numFmtId="0" fontId="8" fillId="6" borderId="2" xfId="0" applyFont="1" applyFill="1" applyBorder="1" applyAlignment="1">
      <alignment horizontal="center" vertical="center" wrapText="1"/>
    </xf>
    <xf numFmtId="0" fontId="7" fillId="6" borderId="2"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1038240</xdr:colOff>
      <xdr:row>0</xdr:row>
      <xdr:rowOff>142920</xdr:rowOff>
    </xdr:from>
    <xdr:to>
      <xdr:col>4</xdr:col>
      <xdr:colOff>990720</xdr:colOff>
      <xdr:row>3</xdr:row>
      <xdr:rowOff>162000</xdr:rowOff>
    </xdr:to>
    <xdr:pic>
      <xdr:nvPicPr>
        <xdr:cNvPr id="2" name="Obrázek 2"/>
        <xdr:cNvPicPr/>
      </xdr:nvPicPr>
      <xdr:blipFill>
        <a:blip xmlns:r="http://schemas.openxmlformats.org/officeDocument/2006/relationships" r:embed="rId1"/>
        <a:stretch/>
      </xdr:blipFill>
      <xdr:spPr>
        <a:xfrm>
          <a:off x="7238880" y="142920"/>
          <a:ext cx="1933560" cy="59040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pubenchmark.net/" TargetMode="External"/><Relationship Id="rId1" Type="http://schemas.openxmlformats.org/officeDocument/2006/relationships/hyperlink" Target="http://www.cpubenchmark.n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tabSelected="1" topLeftCell="A79" zoomScaleNormal="100" workbookViewId="0">
      <selection activeCell="D46" sqref="D46:E46"/>
    </sheetView>
  </sheetViews>
  <sheetFormatPr defaultRowHeight="15" x14ac:dyDescent="0.25"/>
  <cols>
    <col min="1" max="1" width="25.7109375"/>
    <col min="2" max="2" width="33.42578125"/>
    <col min="3" max="3" width="28.5703125"/>
    <col min="4" max="4" width="28.140625"/>
    <col min="5" max="5" width="16.7109375"/>
    <col min="6" max="6" width="16" style="1"/>
    <col min="7" max="1025" width="8.5703125"/>
  </cols>
  <sheetData>
    <row r="1" spans="1:6" x14ac:dyDescent="0.25">
      <c r="F1"/>
    </row>
    <row r="6" spans="1:6" x14ac:dyDescent="0.25">
      <c r="A6" s="38" t="s">
        <v>85</v>
      </c>
      <c r="B6" s="38"/>
      <c r="C6" s="38"/>
      <c r="D6" s="38"/>
      <c r="E6" s="38"/>
      <c r="F6"/>
    </row>
    <row r="7" spans="1:6" x14ac:dyDescent="0.25">
      <c r="A7" s="2"/>
      <c r="B7" s="2"/>
      <c r="C7" s="2"/>
      <c r="D7" s="2"/>
      <c r="E7" s="2"/>
      <c r="F7"/>
    </row>
    <row r="8" spans="1:6" ht="26.25" x14ac:dyDescent="0.25">
      <c r="A8" s="3" t="s">
        <v>0</v>
      </c>
      <c r="B8" s="3" t="s">
        <v>1</v>
      </c>
      <c r="C8" s="3" t="s">
        <v>2</v>
      </c>
      <c r="D8" s="3" t="s">
        <v>3</v>
      </c>
      <c r="E8" s="4" t="s">
        <v>83</v>
      </c>
      <c r="F8"/>
    </row>
    <row r="9" spans="1:6" ht="24" customHeight="1" x14ac:dyDescent="0.25">
      <c r="A9" s="39" t="s">
        <v>4</v>
      </c>
      <c r="B9" s="39"/>
      <c r="C9" s="39"/>
      <c r="D9" s="39"/>
      <c r="E9" s="39"/>
      <c r="F9"/>
    </row>
    <row r="10" spans="1:6" x14ac:dyDescent="0.25">
      <c r="A10" s="5" t="s">
        <v>5</v>
      </c>
      <c r="B10" s="3" t="s">
        <v>6</v>
      </c>
      <c r="C10" s="3">
        <v>2</v>
      </c>
      <c r="D10" s="6">
        <v>18884</v>
      </c>
      <c r="E10" s="6">
        <f>C10*D10</f>
        <v>37768</v>
      </c>
      <c r="F10"/>
    </row>
    <row r="11" spans="1:6" x14ac:dyDescent="0.25">
      <c r="A11" s="5" t="s">
        <v>7</v>
      </c>
      <c r="B11" s="7" t="s">
        <v>8</v>
      </c>
      <c r="C11" s="7">
        <v>2</v>
      </c>
      <c r="D11" s="8">
        <v>16528</v>
      </c>
      <c r="E11" s="8">
        <f>C11*D11</f>
        <v>33056</v>
      </c>
      <c r="F11"/>
    </row>
    <row r="12" spans="1:6" x14ac:dyDescent="0.25">
      <c r="E12" s="9">
        <f>SUM(E10:E11)</f>
        <v>70824</v>
      </c>
    </row>
    <row r="14" spans="1:6" ht="26.25" x14ac:dyDescent="0.25">
      <c r="A14" s="7" t="s">
        <v>0</v>
      </c>
      <c r="B14" s="7" t="s">
        <v>1</v>
      </c>
      <c r="C14" s="7" t="s">
        <v>2</v>
      </c>
      <c r="D14" s="7" t="s">
        <v>3</v>
      </c>
      <c r="E14" s="4" t="s">
        <v>83</v>
      </c>
    </row>
    <row r="15" spans="1:6" ht="25.5" customHeight="1" x14ac:dyDescent="0.25">
      <c r="A15" s="39" t="s">
        <v>84</v>
      </c>
      <c r="B15" s="39"/>
      <c r="C15" s="39"/>
      <c r="D15" s="39"/>
      <c r="E15" s="39"/>
    </row>
    <row r="16" spans="1:6" x14ac:dyDescent="0.25">
      <c r="A16" s="5" t="s">
        <v>82</v>
      </c>
      <c r="B16" s="7" t="s">
        <v>6</v>
      </c>
      <c r="C16" s="7">
        <v>2</v>
      </c>
      <c r="D16" s="6">
        <v>18884</v>
      </c>
      <c r="E16" s="6">
        <f>C16*D16</f>
        <v>37768</v>
      </c>
    </row>
    <row r="18" spans="1:6" ht="19.5" customHeight="1" x14ac:dyDescent="0.25">
      <c r="D18" s="37" t="s">
        <v>9</v>
      </c>
      <c r="E18" s="9">
        <f>E12+E16</f>
        <v>108592</v>
      </c>
      <c r="F18" s="10"/>
    </row>
    <row r="19" spans="1:6" x14ac:dyDescent="0.25">
      <c r="A19" s="2"/>
      <c r="B19" s="2"/>
      <c r="C19" s="2"/>
      <c r="D19" s="2"/>
      <c r="E19" s="2"/>
    </row>
    <row r="21" spans="1:6" x14ac:dyDescent="0.25">
      <c r="A21" s="40" t="s">
        <v>10</v>
      </c>
      <c r="B21" s="40"/>
      <c r="C21" s="40"/>
      <c r="D21" s="40"/>
      <c r="E21" s="40"/>
    </row>
    <row r="22" spans="1:6" ht="27.75" customHeight="1" x14ac:dyDescent="0.25">
      <c r="A22" s="41" t="str">
        <f>A9</f>
        <v>U21-KVAK
pracovníci IGA a kanceláře mezinárodní spolupráce</v>
      </c>
      <c r="B22" s="41"/>
      <c r="C22" s="41"/>
      <c r="D22" s="41"/>
      <c r="E22" s="41"/>
    </row>
    <row r="23" spans="1:6" ht="23.85" customHeight="1" x14ac:dyDescent="0.25">
      <c r="A23" s="11" t="str">
        <f>A10</f>
        <v>1A</v>
      </c>
      <c r="B23" s="42" t="s">
        <v>11</v>
      </c>
      <c r="C23" s="42"/>
      <c r="D23" s="12" t="s">
        <v>12</v>
      </c>
      <c r="E23" s="12"/>
    </row>
    <row r="24" spans="1:6" ht="50.25" customHeight="1" x14ac:dyDescent="0.25">
      <c r="A24" s="13" t="str">
        <f>B10</f>
        <v>All In One PC</v>
      </c>
      <c r="B24" s="43"/>
      <c r="C24" s="43"/>
      <c r="D24" s="14" t="s">
        <v>13</v>
      </c>
      <c r="E24" s="11"/>
    </row>
    <row r="25" spans="1:6" x14ac:dyDescent="0.25">
      <c r="A25" s="15" t="s">
        <v>14</v>
      </c>
      <c r="B25" s="44">
        <f>C10</f>
        <v>2</v>
      </c>
      <c r="C25" s="44"/>
      <c r="D25" s="14" t="s">
        <v>15</v>
      </c>
      <c r="E25" s="11"/>
    </row>
    <row r="26" spans="1:6" ht="25.5" x14ac:dyDescent="0.25">
      <c r="A26" s="16" t="s">
        <v>16</v>
      </c>
      <c r="B26" s="45"/>
      <c r="C26" s="45"/>
      <c r="D26" s="14" t="s">
        <v>17</v>
      </c>
      <c r="E26" s="11"/>
    </row>
    <row r="27" spans="1:6" x14ac:dyDescent="0.25">
      <c r="A27" s="17" t="s">
        <v>18</v>
      </c>
      <c r="B27" s="18" t="s">
        <v>19</v>
      </c>
      <c r="C27" s="18" t="s">
        <v>20</v>
      </c>
      <c r="D27" s="46"/>
      <c r="E27" s="46"/>
    </row>
    <row r="28" spans="1:6" x14ac:dyDescent="0.25">
      <c r="A28" s="17"/>
      <c r="B28" s="19" t="s">
        <v>21</v>
      </c>
      <c r="C28" s="18" t="s">
        <v>22</v>
      </c>
      <c r="D28" s="46"/>
      <c r="E28" s="46"/>
    </row>
    <row r="29" spans="1:6" x14ac:dyDescent="0.25">
      <c r="A29" s="21"/>
      <c r="B29" s="22" t="s">
        <v>23</v>
      </c>
      <c r="C29" s="21" t="s">
        <v>24</v>
      </c>
      <c r="D29" s="46"/>
      <c r="E29" s="46"/>
    </row>
    <row r="30" spans="1:6" ht="62.25" customHeight="1" x14ac:dyDescent="0.25">
      <c r="A30" s="21"/>
      <c r="B30" s="22" t="s">
        <v>25</v>
      </c>
      <c r="C30" s="18" t="s">
        <v>26</v>
      </c>
      <c r="D30" s="46"/>
      <c r="E30" s="46"/>
    </row>
    <row r="31" spans="1:6" ht="24" customHeight="1" x14ac:dyDescent="0.25">
      <c r="A31" s="21"/>
      <c r="B31" s="24" t="s">
        <v>27</v>
      </c>
      <c r="C31" s="18" t="s">
        <v>28</v>
      </c>
      <c r="D31" s="46"/>
      <c r="E31" s="46"/>
    </row>
    <row r="32" spans="1:6" ht="25.5" x14ac:dyDescent="0.25">
      <c r="A32" s="21"/>
      <c r="B32" s="24" t="s">
        <v>29</v>
      </c>
      <c r="C32" s="18" t="s">
        <v>30</v>
      </c>
      <c r="D32" s="46"/>
      <c r="E32" s="46"/>
    </row>
    <row r="33" spans="1:5" ht="26.25" thickBot="1" x14ac:dyDescent="0.3">
      <c r="A33" s="21"/>
      <c r="B33" s="24" t="s">
        <v>31</v>
      </c>
      <c r="C33" s="18" t="s">
        <v>32</v>
      </c>
      <c r="D33" s="46"/>
      <c r="E33" s="46"/>
    </row>
    <row r="34" spans="1:5" ht="15.75" thickBot="1" x14ac:dyDescent="0.3">
      <c r="A34" s="21"/>
      <c r="B34" s="24" t="s">
        <v>33</v>
      </c>
      <c r="C34" s="18" t="s">
        <v>34</v>
      </c>
      <c r="D34" s="46"/>
      <c r="E34" s="46"/>
    </row>
    <row r="35" spans="1:5" ht="15.75" customHeight="1" thickBot="1" x14ac:dyDescent="0.3">
      <c r="A35" s="21"/>
      <c r="B35" s="24" t="s">
        <v>35</v>
      </c>
      <c r="C35" s="18" t="s">
        <v>34</v>
      </c>
      <c r="D35" s="46"/>
      <c r="E35" s="46"/>
    </row>
    <row r="36" spans="1:5" ht="39" thickBot="1" x14ac:dyDescent="0.3">
      <c r="A36" s="21"/>
      <c r="B36" s="24" t="s">
        <v>36</v>
      </c>
      <c r="C36" s="18" t="s">
        <v>37</v>
      </c>
      <c r="D36" s="46"/>
      <c r="E36" s="46"/>
    </row>
    <row r="37" spans="1:5" ht="26.25" thickBot="1" x14ac:dyDescent="0.3">
      <c r="A37" s="21"/>
      <c r="B37" s="18" t="s">
        <v>38</v>
      </c>
      <c r="C37" s="18" t="s">
        <v>39</v>
      </c>
      <c r="D37" s="46"/>
      <c r="E37" s="46"/>
    </row>
    <row r="38" spans="1:5" ht="115.5" thickBot="1" x14ac:dyDescent="0.3">
      <c r="A38" s="21"/>
      <c r="B38" s="24" t="s">
        <v>40</v>
      </c>
      <c r="C38" s="18" t="s">
        <v>41</v>
      </c>
      <c r="D38" s="46"/>
      <c r="E38" s="46"/>
    </row>
    <row r="39" spans="1:5" ht="15.75" thickBot="1" x14ac:dyDescent="0.3">
      <c r="A39" s="15"/>
      <c r="B39" s="19" t="s">
        <v>42</v>
      </c>
      <c r="C39" s="18" t="s">
        <v>43</v>
      </c>
      <c r="D39" s="46"/>
      <c r="E39" s="46"/>
    </row>
    <row r="40" spans="1:5" ht="15.75" thickBot="1" x14ac:dyDescent="0.3"/>
    <row r="41" spans="1:5" ht="30.75" customHeight="1" thickBot="1" x14ac:dyDescent="0.3">
      <c r="A41" s="47" t="str">
        <f>A9</f>
        <v>U21-KVAK
pracovníci IGA a kanceláře mezinárodní spolupráce</v>
      </c>
      <c r="B41" s="47"/>
      <c r="C41" s="47"/>
      <c r="D41" s="47"/>
      <c r="E41" s="47"/>
    </row>
    <row r="42" spans="1:5" ht="23.85" customHeight="1" x14ac:dyDescent="0.25">
      <c r="A42" s="25" t="str">
        <f>A11</f>
        <v>1B</v>
      </c>
      <c r="B42" s="48" t="s">
        <v>11</v>
      </c>
      <c r="C42" s="48"/>
      <c r="D42" s="12" t="s">
        <v>12</v>
      </c>
      <c r="E42" s="12"/>
    </row>
    <row r="43" spans="1:5" ht="25.5" x14ac:dyDescent="0.25">
      <c r="A43" s="13" t="s">
        <v>44</v>
      </c>
      <c r="B43" s="43"/>
      <c r="C43" s="43"/>
      <c r="D43" s="14" t="s">
        <v>13</v>
      </c>
      <c r="E43" s="11"/>
    </row>
    <row r="44" spans="1:5" x14ac:dyDescent="0.25">
      <c r="A44" s="15" t="s">
        <v>14</v>
      </c>
      <c r="B44" s="49">
        <f>C11</f>
        <v>2</v>
      </c>
      <c r="C44" s="49"/>
      <c r="D44" s="14" t="s">
        <v>15</v>
      </c>
      <c r="E44" s="11"/>
    </row>
    <row r="45" spans="1:5" ht="25.5" x14ac:dyDescent="0.25">
      <c r="A45" s="16" t="s">
        <v>16</v>
      </c>
      <c r="B45" s="45"/>
      <c r="C45" s="45"/>
      <c r="D45" s="14" t="s">
        <v>17</v>
      </c>
      <c r="E45" s="11"/>
    </row>
    <row r="46" spans="1:5" x14ac:dyDescent="0.25">
      <c r="A46" s="26" t="s">
        <v>18</v>
      </c>
      <c r="B46" s="22" t="s">
        <v>21</v>
      </c>
      <c r="C46" s="15" t="s">
        <v>45</v>
      </c>
      <c r="D46" s="52"/>
      <c r="E46" s="52"/>
    </row>
    <row r="47" spans="1:5" x14ac:dyDescent="0.25">
      <c r="A47" s="27"/>
      <c r="B47" s="22" t="s">
        <v>46</v>
      </c>
      <c r="C47" s="15" t="s">
        <v>24</v>
      </c>
      <c r="D47" s="28"/>
      <c r="E47" s="29"/>
    </row>
    <row r="48" spans="1:5" x14ac:dyDescent="0.25">
      <c r="A48" s="27"/>
      <c r="B48" s="22" t="s">
        <v>47</v>
      </c>
      <c r="C48" s="15" t="s">
        <v>48</v>
      </c>
      <c r="D48" s="28"/>
      <c r="E48" s="29"/>
    </row>
    <row r="49" spans="1:5" ht="63.75" x14ac:dyDescent="0.25">
      <c r="A49" s="27"/>
      <c r="B49" s="22" t="s">
        <v>25</v>
      </c>
      <c r="C49" s="15" t="s">
        <v>49</v>
      </c>
      <c r="D49" s="46"/>
      <c r="E49" s="46"/>
    </row>
    <row r="50" spans="1:5" x14ac:dyDescent="0.25">
      <c r="A50" s="27"/>
      <c r="B50" s="22" t="s">
        <v>50</v>
      </c>
      <c r="C50" s="15" t="s">
        <v>51</v>
      </c>
      <c r="D50" s="46"/>
      <c r="E50" s="46"/>
    </row>
    <row r="51" spans="1:5" ht="51.75" customHeight="1" x14ac:dyDescent="0.25">
      <c r="A51" s="21"/>
      <c r="B51" s="24" t="s">
        <v>27</v>
      </c>
      <c r="C51" s="18" t="s">
        <v>52</v>
      </c>
      <c r="D51" s="46"/>
      <c r="E51" s="46"/>
    </row>
    <row r="52" spans="1:5" ht="25.5" x14ac:dyDescent="0.25">
      <c r="A52" s="27"/>
      <c r="B52" s="22" t="s">
        <v>31</v>
      </c>
      <c r="C52" s="15" t="s">
        <v>53</v>
      </c>
      <c r="D52" s="46"/>
      <c r="E52" s="46"/>
    </row>
    <row r="53" spans="1:5" x14ac:dyDescent="0.25">
      <c r="A53" s="27"/>
      <c r="B53" s="22" t="s">
        <v>54</v>
      </c>
      <c r="C53" s="15" t="s">
        <v>55</v>
      </c>
      <c r="D53" s="23"/>
      <c r="E53" s="20"/>
    </row>
    <row r="54" spans="1:5" x14ac:dyDescent="0.25">
      <c r="A54" s="27"/>
      <c r="B54" s="22" t="s">
        <v>56</v>
      </c>
      <c r="C54" s="15" t="s">
        <v>57</v>
      </c>
      <c r="D54" s="23"/>
      <c r="E54" s="20"/>
    </row>
    <row r="55" spans="1:5" x14ac:dyDescent="0.25">
      <c r="A55" s="27"/>
      <c r="B55" s="22" t="s">
        <v>58</v>
      </c>
      <c r="C55" s="15" t="s">
        <v>59</v>
      </c>
      <c r="D55" s="46"/>
      <c r="E55" s="46"/>
    </row>
    <row r="56" spans="1:5" x14ac:dyDescent="0.25">
      <c r="A56" s="27"/>
      <c r="B56" s="22" t="s">
        <v>60</v>
      </c>
      <c r="C56" s="30" t="s">
        <v>61</v>
      </c>
      <c r="D56" s="23"/>
      <c r="E56" s="20"/>
    </row>
    <row r="57" spans="1:5" ht="51" x14ac:dyDescent="0.25">
      <c r="A57" s="27"/>
      <c r="B57" s="22" t="s">
        <v>62</v>
      </c>
      <c r="C57" s="31" t="s">
        <v>63</v>
      </c>
      <c r="D57" s="23"/>
      <c r="E57" s="20"/>
    </row>
    <row r="58" spans="1:5" x14ac:dyDescent="0.25">
      <c r="A58" s="27"/>
      <c r="B58" s="22" t="s">
        <v>64</v>
      </c>
      <c r="C58" s="31" t="s">
        <v>65</v>
      </c>
      <c r="D58" s="23"/>
      <c r="E58" s="20"/>
    </row>
    <row r="59" spans="1:5" x14ac:dyDescent="0.25">
      <c r="A59" s="27"/>
      <c r="B59" s="22" t="s">
        <v>66</v>
      </c>
      <c r="C59" s="31" t="s">
        <v>65</v>
      </c>
      <c r="D59" s="23"/>
      <c r="E59" s="20"/>
    </row>
    <row r="60" spans="1:5" x14ac:dyDescent="0.25">
      <c r="A60" s="27"/>
      <c r="B60" s="22" t="s">
        <v>67</v>
      </c>
      <c r="C60" s="31" t="s">
        <v>65</v>
      </c>
      <c r="D60" s="23"/>
      <c r="E60" s="20"/>
    </row>
    <row r="61" spans="1:5" x14ac:dyDescent="0.25">
      <c r="A61" s="27"/>
      <c r="B61" s="22" t="s">
        <v>68</v>
      </c>
      <c r="C61" s="31" t="s">
        <v>69</v>
      </c>
      <c r="D61" s="23"/>
      <c r="E61" s="20"/>
    </row>
    <row r="62" spans="1:5" x14ac:dyDescent="0.25">
      <c r="A62" s="27"/>
      <c r="B62" s="22" t="s">
        <v>70</v>
      </c>
      <c r="C62" s="31" t="s">
        <v>71</v>
      </c>
      <c r="D62" s="23"/>
      <c r="E62" s="20"/>
    </row>
    <row r="63" spans="1:5" x14ac:dyDescent="0.25">
      <c r="A63" s="27"/>
      <c r="B63" s="22" t="s">
        <v>72</v>
      </c>
      <c r="C63" s="31" t="s">
        <v>73</v>
      </c>
      <c r="D63" s="23"/>
      <c r="E63" s="20"/>
    </row>
    <row r="64" spans="1:5" x14ac:dyDescent="0.25">
      <c r="A64" s="27"/>
      <c r="B64" s="22" t="s">
        <v>74</v>
      </c>
      <c r="C64" s="31" t="s">
        <v>75</v>
      </c>
      <c r="D64" s="23"/>
      <c r="E64" s="20"/>
    </row>
    <row r="65" spans="1:5" x14ac:dyDescent="0.25">
      <c r="A65" s="27"/>
      <c r="B65" s="22" t="s">
        <v>76</v>
      </c>
      <c r="C65" s="15" t="s">
        <v>77</v>
      </c>
      <c r="D65" s="50"/>
      <c r="E65" s="50"/>
    </row>
    <row r="66" spans="1:5" ht="114.75" x14ac:dyDescent="0.25">
      <c r="A66" s="27"/>
      <c r="B66" s="32" t="s">
        <v>78</v>
      </c>
      <c r="C66" s="21" t="s">
        <v>79</v>
      </c>
      <c r="D66" s="33"/>
      <c r="E66" s="20"/>
    </row>
    <row r="67" spans="1:5" ht="51" x14ac:dyDescent="0.25">
      <c r="A67" s="27"/>
      <c r="B67" s="18" t="s">
        <v>38</v>
      </c>
      <c r="C67" s="18" t="s">
        <v>80</v>
      </c>
      <c r="D67" s="33"/>
      <c r="E67" s="20"/>
    </row>
    <row r="68" spans="1:5" x14ac:dyDescent="0.25">
      <c r="A68" s="34"/>
      <c r="B68" s="24" t="s">
        <v>81</v>
      </c>
      <c r="C68" s="18" t="s">
        <v>43</v>
      </c>
      <c r="D68" s="51"/>
      <c r="E68" s="51"/>
    </row>
    <row r="69" spans="1:5" ht="15.75" thickBot="1" x14ac:dyDescent="0.3"/>
    <row r="70" spans="1:5" ht="15.75" thickBot="1" x14ac:dyDescent="0.3">
      <c r="A70" s="40" t="s">
        <v>10</v>
      </c>
      <c r="B70" s="40"/>
      <c r="C70" s="40"/>
      <c r="D70" s="40"/>
      <c r="E70" s="40"/>
    </row>
    <row r="71" spans="1:5" ht="15.75" thickBot="1" x14ac:dyDescent="0.3">
      <c r="A71" s="41" t="s">
        <v>84</v>
      </c>
      <c r="B71" s="41"/>
      <c r="C71" s="41"/>
      <c r="D71" s="41"/>
      <c r="E71" s="41"/>
    </row>
    <row r="72" spans="1:5" ht="26.25" thickBot="1" x14ac:dyDescent="0.3">
      <c r="A72" s="11" t="s">
        <v>82</v>
      </c>
      <c r="B72" s="42" t="s">
        <v>11</v>
      </c>
      <c r="C72" s="42"/>
      <c r="D72" s="12" t="s">
        <v>12</v>
      </c>
      <c r="E72" s="12"/>
    </row>
    <row r="73" spans="1:5" ht="26.25" thickBot="1" x14ac:dyDescent="0.3">
      <c r="A73" s="13" t="s">
        <v>6</v>
      </c>
      <c r="B73" s="43"/>
      <c r="C73" s="43"/>
      <c r="D73" s="36" t="s">
        <v>13</v>
      </c>
      <c r="E73" s="11"/>
    </row>
    <row r="74" spans="1:5" ht="15.75" thickBot="1" x14ac:dyDescent="0.3">
      <c r="A74" s="15" t="s">
        <v>14</v>
      </c>
      <c r="B74" s="44">
        <v>2</v>
      </c>
      <c r="C74" s="44"/>
      <c r="D74" s="36" t="s">
        <v>15</v>
      </c>
      <c r="E74" s="11"/>
    </row>
    <row r="75" spans="1:5" ht="26.25" thickBot="1" x14ac:dyDescent="0.3">
      <c r="A75" s="16" t="s">
        <v>16</v>
      </c>
      <c r="B75" s="45"/>
      <c r="C75" s="45"/>
      <c r="D75" s="36" t="s">
        <v>17</v>
      </c>
      <c r="E75" s="11"/>
    </row>
    <row r="76" spans="1:5" ht="15.75" thickBot="1" x14ac:dyDescent="0.3">
      <c r="A76" s="17" t="s">
        <v>18</v>
      </c>
      <c r="B76" s="18" t="s">
        <v>19</v>
      </c>
      <c r="C76" s="18" t="s">
        <v>20</v>
      </c>
      <c r="D76" s="46"/>
      <c r="E76" s="46"/>
    </row>
    <row r="77" spans="1:5" ht="15.75" thickBot="1" x14ac:dyDescent="0.3">
      <c r="A77" s="17"/>
      <c r="B77" s="19" t="s">
        <v>21</v>
      </c>
      <c r="C77" s="18" t="s">
        <v>22</v>
      </c>
      <c r="D77" s="35"/>
      <c r="E77" s="20"/>
    </row>
    <row r="78" spans="1:5" ht="15.75" thickBot="1" x14ac:dyDescent="0.3">
      <c r="A78" s="21"/>
      <c r="B78" s="22" t="s">
        <v>23</v>
      </c>
      <c r="C78" s="21" t="s">
        <v>24</v>
      </c>
      <c r="D78" s="23"/>
      <c r="E78" s="20"/>
    </row>
    <row r="79" spans="1:5" ht="51.75" thickBot="1" x14ac:dyDescent="0.3">
      <c r="A79" s="21"/>
      <c r="B79" s="22" t="s">
        <v>25</v>
      </c>
      <c r="C79" s="18" t="s">
        <v>26</v>
      </c>
      <c r="D79" s="23"/>
      <c r="E79" s="20"/>
    </row>
    <row r="80" spans="1:5" ht="15.75" thickBot="1" x14ac:dyDescent="0.3">
      <c r="A80" s="21"/>
      <c r="B80" s="24" t="s">
        <v>27</v>
      </c>
      <c r="C80" s="18" t="s">
        <v>28</v>
      </c>
      <c r="D80" s="46"/>
      <c r="E80" s="46"/>
    </row>
    <row r="81" spans="1:5" ht="26.25" thickBot="1" x14ac:dyDescent="0.3">
      <c r="A81" s="21"/>
      <c r="B81" s="24" t="s">
        <v>29</v>
      </c>
      <c r="C81" s="18" t="s">
        <v>30</v>
      </c>
      <c r="D81" s="35"/>
      <c r="E81" s="20"/>
    </row>
    <row r="82" spans="1:5" ht="26.25" thickBot="1" x14ac:dyDescent="0.3">
      <c r="A82" s="21"/>
      <c r="B82" s="24" t="s">
        <v>31</v>
      </c>
      <c r="C82" s="18" t="s">
        <v>32</v>
      </c>
      <c r="D82" s="35"/>
      <c r="E82" s="20"/>
    </row>
    <row r="83" spans="1:5" ht="15.75" thickBot="1" x14ac:dyDescent="0.3">
      <c r="A83" s="21"/>
      <c r="B83" s="24" t="s">
        <v>33</v>
      </c>
      <c r="C83" s="18" t="s">
        <v>34</v>
      </c>
      <c r="D83" s="35"/>
      <c r="E83" s="20"/>
    </row>
    <row r="84" spans="1:5" ht="15.75" thickBot="1" x14ac:dyDescent="0.3">
      <c r="A84" s="21"/>
      <c r="B84" s="24" t="s">
        <v>35</v>
      </c>
      <c r="C84" s="18" t="s">
        <v>34</v>
      </c>
      <c r="D84" s="35"/>
      <c r="E84" s="20"/>
    </row>
    <row r="85" spans="1:5" ht="39" thickBot="1" x14ac:dyDescent="0.3">
      <c r="A85" s="21"/>
      <c r="B85" s="24" t="s">
        <v>36</v>
      </c>
      <c r="C85" s="18" t="s">
        <v>37</v>
      </c>
      <c r="D85" s="35"/>
      <c r="E85" s="20"/>
    </row>
    <row r="86" spans="1:5" ht="26.25" thickBot="1" x14ac:dyDescent="0.3">
      <c r="A86" s="21"/>
      <c r="B86" s="18" t="s">
        <v>38</v>
      </c>
      <c r="C86" s="18" t="s">
        <v>39</v>
      </c>
      <c r="D86" s="35"/>
      <c r="E86" s="20"/>
    </row>
    <row r="87" spans="1:5" ht="115.5" thickBot="1" x14ac:dyDescent="0.3">
      <c r="A87" s="21"/>
      <c r="B87" s="24" t="s">
        <v>40</v>
      </c>
      <c r="C87" s="18" t="s">
        <v>41</v>
      </c>
      <c r="D87" s="35"/>
      <c r="E87" s="20"/>
    </row>
    <row r="88" spans="1:5" ht="15.75" thickBot="1" x14ac:dyDescent="0.3">
      <c r="A88" s="15"/>
      <c r="B88" s="19" t="s">
        <v>42</v>
      </c>
      <c r="C88" s="18" t="s">
        <v>43</v>
      </c>
      <c r="D88" s="46"/>
      <c r="E88" s="46"/>
    </row>
  </sheetData>
  <mergeCells count="44">
    <mergeCell ref="D37:E37"/>
    <mergeCell ref="D38:E38"/>
    <mergeCell ref="D32:E32"/>
    <mergeCell ref="D33:E33"/>
    <mergeCell ref="D34:E34"/>
    <mergeCell ref="D35:E35"/>
    <mergeCell ref="D36:E36"/>
    <mergeCell ref="B75:C75"/>
    <mergeCell ref="D76:E76"/>
    <mergeCell ref="D80:E80"/>
    <mergeCell ref="D88:E88"/>
    <mergeCell ref="A70:E70"/>
    <mergeCell ref="A71:E71"/>
    <mergeCell ref="B72:C72"/>
    <mergeCell ref="B73:C73"/>
    <mergeCell ref="B74:C74"/>
    <mergeCell ref="D52:E52"/>
    <mergeCell ref="D55:E55"/>
    <mergeCell ref="D65:E65"/>
    <mergeCell ref="D68:E68"/>
    <mergeCell ref="B45:C45"/>
    <mergeCell ref="D46:E46"/>
    <mergeCell ref="D49:E49"/>
    <mergeCell ref="D50:E50"/>
    <mergeCell ref="D51:E51"/>
    <mergeCell ref="D39:E39"/>
    <mergeCell ref="A41:E41"/>
    <mergeCell ref="B42:C42"/>
    <mergeCell ref="B43:C43"/>
    <mergeCell ref="B44:C44"/>
    <mergeCell ref="B24:C24"/>
    <mergeCell ref="B25:C25"/>
    <mergeCell ref="B26:C26"/>
    <mergeCell ref="D27:E27"/>
    <mergeCell ref="D31:E31"/>
    <mergeCell ref="D28:E28"/>
    <mergeCell ref="D29:E29"/>
    <mergeCell ref="D30:E30"/>
    <mergeCell ref="A6:E6"/>
    <mergeCell ref="A9:E9"/>
    <mergeCell ref="A21:E21"/>
    <mergeCell ref="A22:E22"/>
    <mergeCell ref="B23:C23"/>
    <mergeCell ref="A15:E15"/>
  </mergeCells>
  <hyperlinks>
    <hyperlink ref="C30" r:id="rId1" display="www.cpubenchmark.net"/>
    <hyperlink ref="C79" r:id="rId2" display="www.cpubenchmark.net"/>
  </hyperlinks>
  <pageMargins left="0.7" right="0.7" top="0.78749999999999998" bottom="0.78749999999999998" header="0.51180555555555496" footer="0.51180555555555496"/>
  <pageSetup paperSize="9" scale="65" firstPageNumber="0" fitToHeight="0" orientation="portrait" r:id="rId3"/>
  <drawing r:id="rId4"/>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7</cp:revision>
  <cp:lastPrinted>2018-09-18T07:19:33Z</cp:lastPrinted>
  <dcterms:created xsi:type="dcterms:W3CDTF">2018-04-17T13:51:03Z</dcterms:created>
  <dcterms:modified xsi:type="dcterms:W3CDTF">2018-09-19T13:10:03Z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