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19440" windowHeight="14235" activeTab="0"/>
  </bookViews>
  <sheets>
    <sheet name="volejbal, házená" sheetId="7" r:id="rId1"/>
  </sheets>
  <definedNames>
    <definedName name="_xlnm.Print_Area" localSheetId="0">'volejbal, házená'!$A$8:$N$18</definedName>
  </definedNames>
  <calcPr calcId="162913"/>
</workbook>
</file>

<file path=xl/sharedStrings.xml><?xml version="1.0" encoding="utf-8"?>
<sst xmlns="http://schemas.openxmlformats.org/spreadsheetml/2006/main" count="33" uniqueCount="29">
  <si>
    <t>Cena bez DPH</t>
  </si>
  <si>
    <t>Cena s DPH</t>
  </si>
  <si>
    <t>Druh</t>
  </si>
  <si>
    <t>ks</t>
  </si>
  <si>
    <t>Popis</t>
  </si>
  <si>
    <t>Cena za kus</t>
  </si>
  <si>
    <t>Cena celkem</t>
  </si>
  <si>
    <t>položka č.</t>
  </si>
  <si>
    <t>Příloha č. 1 Specifikace vybavení</t>
  </si>
  <si>
    <t>Branka házenkářská - pár</t>
  </si>
  <si>
    <t>Sport club, s.r.o.</t>
  </si>
  <si>
    <t>sportclub@sportclub.cz, 558 676 077</t>
  </si>
  <si>
    <t>Pavlína Macharáčková</t>
  </si>
  <si>
    <t>Tomáš Strašík, KANTOR SPORT</t>
  </si>
  <si>
    <t>kantor.sport@kantorsport.cz, 475 534 721</t>
  </si>
  <si>
    <t>Tomáš Strašík</t>
  </si>
  <si>
    <t>Volejbalový sloupek</t>
  </si>
  <si>
    <t>Ochranná síť</t>
  </si>
  <si>
    <t>Petr Čechák</t>
  </si>
  <si>
    <t>laty@laty.cz, 730 987 997</t>
  </si>
  <si>
    <t>Miriam Ludwigová</t>
  </si>
  <si>
    <t>Pokorný - Sítě, s.r.o.</t>
  </si>
  <si>
    <t>obchod@pokorny-site.cz, 380 745 229</t>
  </si>
  <si>
    <t>Gabriela Jungbauerová</t>
  </si>
  <si>
    <t xml:space="preserve">rozměry: d = 300 cm, v = 200 cm, h = 130-150 cm, interiérové používání, vč. sítí a zabezpečení proti převrácení, </t>
  </si>
  <si>
    <t>Volejbalové sloupky dle platných pravidel pro volejbal.  Rozměry - výška 3 m vč. části v pouzdru s průměrem 60 mm nebo 85 mm. 3 ks s přídavnou stoličkou pro rozhodčí, 3ks bez přídavné stoličky pro rozhodčí. Všechny včetně pouzder a dalšího příslušenství.</t>
  </si>
  <si>
    <t>Ochranná síť chránící prostor za házenkářskou brankou. Rozměry - 1x) d = 25 m, v = 4 m a 1x) d= 25 m, v= 6 m. Velikost ok u ochranných sítí. 50-70 mm.</t>
  </si>
  <si>
    <t>Vybavení a zařízení pro halové sporty - volejbal, házená</t>
  </si>
  <si>
    <t>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</si>
</sst>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5" fillId="0" borderId="6" xfId="0" applyFont="1" applyFill="1" applyBorder="1"/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shrinkToFit="1"/>
    </xf>
    <xf numFmtId="0" fontId="5" fillId="0" borderId="6" xfId="20" applyFont="1" applyFill="1" applyBorder="1"/>
    <xf numFmtId="0" fontId="5" fillId="0" borderId="8" xfId="20" applyFont="1" applyFill="1" applyBorder="1"/>
    <xf numFmtId="0" fontId="5" fillId="0" borderId="8" xfId="20" applyFont="1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164" fontId="0" fillId="2" borderId="16" xfId="0" applyNumberFormat="1" applyFill="1" applyBorder="1" applyAlignment="1" applyProtection="1">
      <alignment horizontal="center" vertical="center"/>
      <protection/>
    </xf>
    <xf numFmtId="0" fontId="6" fillId="0" borderId="17" xfId="20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17" xfId="20" applyFill="1" applyBorder="1" applyAlignment="1">
      <alignment horizontal="center" vertical="center" wrapText="1"/>
    </xf>
    <xf numFmtId="0" fontId="6" fillId="0" borderId="18" xfId="20" applyFill="1" applyBorder="1" applyAlignment="1">
      <alignment horizontal="center" vertical="center" wrapText="1"/>
    </xf>
    <xf numFmtId="0" fontId="6" fillId="0" borderId="18" xfId="20" applyFill="1" applyBorder="1" applyAlignment="1">
      <alignment horizontal="center" vertical="center" shrinkToFit="1"/>
    </xf>
    <xf numFmtId="0" fontId="6" fillId="0" borderId="7" xfId="20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2" fillId="3" borderId="27" xfId="0" applyFont="1" applyFill="1" applyBorder="1" applyAlignment="1" applyProtection="1">
      <alignment horizontal="center"/>
      <protection/>
    </xf>
    <xf numFmtId="0" fontId="4" fillId="3" borderId="23" xfId="0" applyFont="1" applyFill="1" applyBorder="1" applyAlignment="1" applyProtection="1">
      <alignment horizontal="center"/>
      <protection/>
    </xf>
    <xf numFmtId="0" fontId="4" fillId="3" borderId="28" xfId="0" applyFont="1" applyFill="1" applyBorder="1" applyAlignment="1" applyProtection="1">
      <alignment horizontal="center"/>
      <protection/>
    </xf>
    <xf numFmtId="164" fontId="0" fillId="3" borderId="15" xfId="0" applyNumberFormat="1" applyFill="1" applyBorder="1" applyAlignment="1" applyProtection="1">
      <alignment horizontal="center" vertical="center"/>
      <protection/>
    </xf>
    <xf numFmtId="164" fontId="0" fillId="3" borderId="29" xfId="0" applyNumberFormat="1" applyFill="1" applyBorder="1" applyAlignment="1" applyProtection="1">
      <alignment horizontal="center" vertical="center"/>
      <protection/>
    </xf>
    <xf numFmtId="164" fontId="0" fillId="3" borderId="22" xfId="0" applyNumberFormat="1" applyFill="1" applyBorder="1" applyAlignment="1" applyProtection="1">
      <alignment horizontal="center" vertical="center"/>
      <protection/>
    </xf>
    <xf numFmtId="0" fontId="0" fillId="4" borderId="15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5" borderId="6" xfId="0" applyFill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28575</xdr:rowOff>
    </xdr:from>
    <xdr:to>
      <xdr:col>8</xdr:col>
      <xdr:colOff>333375</xdr:colOff>
      <xdr:row>5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7450" y="28575"/>
          <a:ext cx="57626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tor.sport@kantorsport.cz,%20475%20534%207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 topLeftCell="A1">
      <selection activeCell="O15" sqref="O15"/>
    </sheetView>
  </sheetViews>
  <sheetFormatPr defaultColWidth="9.140625" defaultRowHeight="15"/>
  <cols>
    <col min="1" max="1" width="9.7109375" style="0" bestFit="1" customWidth="1"/>
    <col min="2" max="2" width="34.28125" style="14" bestFit="1" customWidth="1"/>
    <col min="3" max="3" width="2.8515625" style="0" bestFit="1" customWidth="1"/>
    <col min="4" max="4" width="20.140625" style="0" customWidth="1"/>
    <col min="5" max="5" width="13.28125" style="0" customWidth="1"/>
    <col min="7" max="7" width="12.140625" style="0" customWidth="1"/>
    <col min="8" max="8" width="16.7109375" style="0" customWidth="1"/>
    <col min="11" max="11" width="15.140625" style="0" customWidth="1"/>
    <col min="12" max="12" width="15.00390625" style="0" customWidth="1"/>
    <col min="13" max="13" width="15.140625" style="0" customWidth="1"/>
    <col min="14" max="14" width="14.00390625" style="0" bestFit="1" customWidth="1"/>
    <col min="15" max="15" width="15.28125" style="0" bestFit="1" customWidth="1"/>
    <col min="16" max="16" width="12.28125" style="0" bestFit="1" customWidth="1"/>
  </cols>
  <sheetData>
    <row r="1" spans="1:14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21.75" thickBot="1">
      <c r="A7" s="48" t="s">
        <v>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50"/>
    </row>
    <row r="8" spans="1:16" ht="15.75" thickBot="1">
      <c r="A8" s="51" t="s">
        <v>27</v>
      </c>
      <c r="B8" s="52"/>
      <c r="C8" s="52"/>
      <c r="D8" s="52"/>
      <c r="E8" s="52"/>
      <c r="F8" s="52"/>
      <c r="G8" s="52"/>
      <c r="H8" s="52"/>
      <c r="I8" s="52"/>
      <c r="J8" s="53"/>
      <c r="K8" s="54" t="s">
        <v>0</v>
      </c>
      <c r="L8" s="55"/>
      <c r="M8" s="54" t="s">
        <v>1</v>
      </c>
      <c r="N8" s="56"/>
      <c r="O8" s="57" t="s">
        <v>28</v>
      </c>
      <c r="P8" s="58"/>
    </row>
    <row r="9" spans="1:16" ht="15">
      <c r="A9" s="1" t="s">
        <v>7</v>
      </c>
      <c r="B9" s="2" t="s">
        <v>2</v>
      </c>
      <c r="C9" s="2" t="s">
        <v>3</v>
      </c>
      <c r="D9" s="42" t="s">
        <v>4</v>
      </c>
      <c r="E9" s="42"/>
      <c r="F9" s="42"/>
      <c r="G9" s="42"/>
      <c r="H9" s="42"/>
      <c r="I9" s="42"/>
      <c r="J9" s="43"/>
      <c r="K9" s="3" t="s">
        <v>5</v>
      </c>
      <c r="L9" s="4" t="s">
        <v>6</v>
      </c>
      <c r="M9" s="3" t="s">
        <v>5</v>
      </c>
      <c r="N9" s="5" t="s">
        <v>6</v>
      </c>
      <c r="O9" s="59" t="s">
        <v>5</v>
      </c>
      <c r="P9" s="60" t="s">
        <v>6</v>
      </c>
    </row>
    <row r="10" spans="1:16" ht="59.25" customHeight="1">
      <c r="A10" s="6">
        <v>1</v>
      </c>
      <c r="B10" s="2" t="s">
        <v>9</v>
      </c>
      <c r="C10" s="2">
        <v>1</v>
      </c>
      <c r="D10" s="44" t="s">
        <v>24</v>
      </c>
      <c r="E10" s="45"/>
      <c r="F10" s="45"/>
      <c r="G10" s="45"/>
      <c r="H10" s="45"/>
      <c r="I10" s="45"/>
      <c r="J10" s="46"/>
      <c r="K10" s="3">
        <f>M10/1.21</f>
        <v>32614.049586776862</v>
      </c>
      <c r="L10" s="4">
        <f>C10*K10</f>
        <v>32614.049586776862</v>
      </c>
      <c r="M10" s="3">
        <v>39463</v>
      </c>
      <c r="N10" s="5">
        <f>C10*M10</f>
        <v>39463</v>
      </c>
      <c r="O10" s="61">
        <v>0</v>
      </c>
      <c r="P10" s="62">
        <f>C10*O10</f>
        <v>0</v>
      </c>
    </row>
    <row r="11" spans="1:16" ht="55.5" customHeight="1">
      <c r="A11" s="7">
        <v>2</v>
      </c>
      <c r="B11" s="2" t="s">
        <v>16</v>
      </c>
      <c r="C11" s="2">
        <v>6</v>
      </c>
      <c r="D11" s="44" t="s">
        <v>25</v>
      </c>
      <c r="E11" s="45"/>
      <c r="F11" s="45"/>
      <c r="G11" s="45"/>
      <c r="H11" s="45"/>
      <c r="I11" s="45"/>
      <c r="J11" s="46"/>
      <c r="K11" s="3">
        <f aca="true" t="shared" si="0" ref="K11:K12">M11/1.21</f>
        <v>7355.371900826446</v>
      </c>
      <c r="L11" s="4">
        <f aca="true" t="shared" si="1" ref="L11:L12">C11*K11</f>
        <v>44132.23140495868</v>
      </c>
      <c r="M11" s="3">
        <v>8900</v>
      </c>
      <c r="N11" s="5">
        <f aca="true" t="shared" si="2" ref="N11:N12">C11*M11</f>
        <v>53400</v>
      </c>
      <c r="O11" s="61">
        <v>0</v>
      </c>
      <c r="P11" s="62">
        <f aca="true" t="shared" si="3" ref="P11:P12">C11*O11</f>
        <v>0</v>
      </c>
    </row>
    <row r="12" spans="1:16" ht="45" customHeight="1" thickBot="1">
      <c r="A12" s="21">
        <v>3</v>
      </c>
      <c r="B12" s="22" t="s">
        <v>17</v>
      </c>
      <c r="C12" s="22">
        <v>2</v>
      </c>
      <c r="D12" s="36" t="s">
        <v>26</v>
      </c>
      <c r="E12" s="37"/>
      <c r="F12" s="37"/>
      <c r="G12" s="37"/>
      <c r="H12" s="37"/>
      <c r="I12" s="37"/>
      <c r="J12" s="38"/>
      <c r="K12" s="23">
        <f t="shared" si="0"/>
        <v>5206.611570247934</v>
      </c>
      <c r="L12" s="24">
        <f t="shared" si="1"/>
        <v>10413.223140495867</v>
      </c>
      <c r="M12" s="23">
        <v>6300</v>
      </c>
      <c r="N12" s="25">
        <f t="shared" si="2"/>
        <v>12600</v>
      </c>
      <c r="O12" s="61">
        <v>0</v>
      </c>
      <c r="P12" s="62">
        <f t="shared" si="3"/>
        <v>0</v>
      </c>
    </row>
    <row r="13" spans="1:16" ht="30.75" customHeight="1" thickBot="1">
      <c r="A13" s="26"/>
      <c r="B13" s="27"/>
      <c r="C13" s="27"/>
      <c r="D13" s="39"/>
      <c r="E13" s="40"/>
      <c r="F13" s="40"/>
      <c r="G13" s="40"/>
      <c r="H13" s="40"/>
      <c r="I13" s="40"/>
      <c r="J13" s="41"/>
      <c r="K13" s="28">
        <f>SUM(K10:K12)</f>
        <v>45176.033057851244</v>
      </c>
      <c r="L13" s="28">
        <f>SUM(L10:L12)</f>
        <v>87159.50413223142</v>
      </c>
      <c r="M13" s="28">
        <f>SUM(M10:M12)</f>
        <v>54663</v>
      </c>
      <c r="N13" s="28">
        <f>SUM(N10:N12)</f>
        <v>105463</v>
      </c>
      <c r="O13" s="28">
        <f aca="true" t="shared" si="4" ref="O13:P13">SUM(O10:O12)</f>
        <v>0</v>
      </c>
      <c r="P13" s="28">
        <f t="shared" si="4"/>
        <v>0</v>
      </c>
    </row>
    <row r="14" spans="1:15" ht="45" customHeight="1">
      <c r="A14" s="15"/>
      <c r="B14" s="16"/>
      <c r="C14" s="16"/>
      <c r="D14" s="20"/>
      <c r="E14" s="20"/>
      <c r="F14" s="20"/>
      <c r="G14" s="20"/>
      <c r="H14" s="20"/>
      <c r="I14" s="17"/>
      <c r="J14" s="17"/>
      <c r="K14" s="18"/>
      <c r="L14" s="18"/>
      <c r="M14" s="18"/>
      <c r="N14" s="18"/>
      <c r="O14" s="19"/>
    </row>
    <row r="15" spans="4:8" ht="15">
      <c r="D15" s="8" t="s">
        <v>10</v>
      </c>
      <c r="E15" s="9">
        <v>26845431</v>
      </c>
      <c r="F15" s="34" t="s">
        <v>11</v>
      </c>
      <c r="G15" s="35"/>
      <c r="H15" s="10" t="s">
        <v>12</v>
      </c>
    </row>
    <row r="16" spans="4:8" ht="15">
      <c r="D16" s="11" t="s">
        <v>13</v>
      </c>
      <c r="E16" s="9">
        <v>60227761</v>
      </c>
      <c r="F16" s="29" t="s">
        <v>14</v>
      </c>
      <c r="G16" s="30"/>
      <c r="H16" s="12" t="s">
        <v>15</v>
      </c>
    </row>
    <row r="17" spans="4:8" ht="15">
      <c r="D17" s="11" t="s">
        <v>18</v>
      </c>
      <c r="E17" s="9">
        <v>63012600</v>
      </c>
      <c r="F17" s="31" t="s">
        <v>19</v>
      </c>
      <c r="G17" s="32"/>
      <c r="H17" s="13" t="s">
        <v>20</v>
      </c>
    </row>
    <row r="18" spans="4:8" ht="15">
      <c r="D18" s="8" t="s">
        <v>21</v>
      </c>
      <c r="E18" s="9">
        <v>26029880</v>
      </c>
      <c r="F18" s="29" t="s">
        <v>22</v>
      </c>
      <c r="G18" s="33"/>
      <c r="H18" s="10" t="s">
        <v>23</v>
      </c>
    </row>
  </sheetData>
  <mergeCells count="16">
    <mergeCell ref="D9:J9"/>
    <mergeCell ref="D10:J10"/>
    <mergeCell ref="D11:J11"/>
    <mergeCell ref="A1:N6"/>
    <mergeCell ref="A7:L7"/>
    <mergeCell ref="M7:N7"/>
    <mergeCell ref="A8:J8"/>
    <mergeCell ref="K8:L8"/>
    <mergeCell ref="M8:N8"/>
    <mergeCell ref="O8:P8"/>
    <mergeCell ref="F16:G16"/>
    <mergeCell ref="F17:G17"/>
    <mergeCell ref="F18:G18"/>
    <mergeCell ref="F15:G15"/>
    <mergeCell ref="D12:J12"/>
    <mergeCell ref="D13:J13"/>
  </mergeCells>
  <hyperlinks>
    <hyperlink ref="F16" r:id="rId1" display="mailto:kantor.sport@kantorsport.cz,%20475%20534%20721"/>
  </hyperlinks>
  <printOptions/>
  <pageMargins left="0.7" right="0.7" top="0.787401575" bottom="0.787401575" header="0.3" footer="0.3"/>
  <pageSetup fitToHeight="0" fitToWidth="1" horizontalDpi="600" verticalDpi="600" orientation="landscape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kozisekl</cp:lastModifiedBy>
  <cp:lastPrinted>2018-06-20T06:37:07Z</cp:lastPrinted>
  <dcterms:created xsi:type="dcterms:W3CDTF">2018-03-19T14:39:22Z</dcterms:created>
  <dcterms:modified xsi:type="dcterms:W3CDTF">2018-08-01T06:21:43Z</dcterms:modified>
  <cp:category/>
  <cp:version/>
  <cp:contentType/>
  <cp:contentStatus/>
</cp:coreProperties>
</file>