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500" activeTab="0"/>
  </bookViews>
  <sheets>
    <sheet name="Poptávka Graficky" sheetId="1" r:id="rId1"/>
    <sheet name="Textově" sheetId="2" state="hidden" r:id="rId2"/>
  </sheets>
  <definedNames>
    <definedName name="_xlnm.Print_Area" localSheetId="0">'Poptávka Graficky'!$A$1:$AE$18</definedName>
  </definedNames>
  <calcPr calcId="152511"/>
  <pivotCaches>
    <pivotCache cacheId="6" r:id="rId3"/>
  </pivotCaches>
  <extLst/>
</workbook>
</file>

<file path=xl/sharedStrings.xml><?xml version="1.0" encoding="utf-8"?>
<sst xmlns="http://schemas.openxmlformats.org/spreadsheetml/2006/main" count="251" uniqueCount="128">
  <si>
    <t>Výrobek</t>
  </si>
  <si>
    <t>Nabízený produkt (produktové číslo)</t>
  </si>
  <si>
    <t>cena za kus bez DPH</t>
  </si>
  <si>
    <t>DPH</t>
  </si>
  <si>
    <t>cena s DPH za všechny kusy položky</t>
  </si>
  <si>
    <t>cena bez DPH za všechny kusy položky</t>
  </si>
  <si>
    <t>Bezdrátová myš a klávesnice</t>
  </si>
  <si>
    <t>Externí HDD</t>
  </si>
  <si>
    <t>Klávesnice</t>
  </si>
  <si>
    <t>Monitor 24“</t>
  </si>
  <si>
    <t>Multifunkce</t>
  </si>
  <si>
    <t>Myš</t>
  </si>
  <si>
    <t>Notebook 14‘‘</t>
  </si>
  <si>
    <t>Notebook 15,6‘‘</t>
  </si>
  <si>
    <t>Notebook 17‘‘</t>
  </si>
  <si>
    <t>PC AllInOne</t>
  </si>
  <si>
    <t>Projekční Plátno</t>
  </si>
  <si>
    <t>Projektor</t>
  </si>
  <si>
    <t>Stolní PC</t>
  </si>
  <si>
    <t>Barevná Laser Multifunkce</t>
  </si>
  <si>
    <t>ČB Laser Multifunkce</t>
  </si>
  <si>
    <t>Celkem bez DPH</t>
  </si>
  <si>
    <t>projekt</t>
  </si>
  <si>
    <t>Počet kusů</t>
  </si>
  <si>
    <t>Jednotková cena s DPH</t>
  </si>
  <si>
    <t>Celkem s DPH</t>
  </si>
  <si>
    <t>STUVIN</t>
  </si>
  <si>
    <t xml:space="preserve">Limitní jednotková cena s DPH: 18 000 Kč </t>
  </si>
  <si>
    <t>Počítačová skříň: min. 2x USB zepředu (z toho alespoň 1x USB 3), sluchátka a mikrofon vstup zepředu</t>
  </si>
  <si>
    <t>Záruka: min. 2 roky</t>
  </si>
  <si>
    <t>Procesor: x86-64 kompatibilní, PassMark Average CPU Mark min. 15175 bodů (min. 2575 single thread) dle www.cpubenchmark.net</t>
  </si>
  <si>
    <t>Paměť RAM: min. 8 GB RAM, min. DDR4-2666 v min. dual-channels zapojení s možností rozšíření na min. dvojnásobnou kapacitu bez nutnosti výměny komponent, jen doplněním</t>
  </si>
  <si>
    <t xml:space="preserve">Grafická karta: min. 2x digitální výstup, z čehož min. 1x HDMI </t>
  </si>
  <si>
    <t>Pevný disk: min. 1TB 7200 rpm</t>
  </si>
  <si>
    <t>Rozhraní: min. 6x USB (min. 2x ve ver. 3.x), Síťová karta 100/1000 Mbit Ethernet, Čtečka paměťových karet, Zvukový výstup</t>
  </si>
  <si>
    <t>Zdroj: min. 500W</t>
  </si>
  <si>
    <t>Hlučnost: max. 35 dB</t>
  </si>
  <si>
    <t xml:space="preserve">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 </t>
  </si>
  <si>
    <t>Další požadavky: Oprávněným zaměstnancům zadavatele musí být i v záruční době umožněno otevření skříně počítače a instalace vlastních pamětí, karet a případně dalších komponent PC.</t>
  </si>
  <si>
    <t xml:space="preserve">Limitní jednotková cena s DPH: 450 Kč </t>
  </si>
  <si>
    <t>Klávesnice s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</si>
  <si>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Odolná proti polití</t>
  </si>
  <si>
    <t xml:space="preserve">Limitní jednotková cena s DPH: 400 Kč </t>
  </si>
  <si>
    <t>Myš: USB, snímání pohybu optické, připojená kabelem, min. 2 tlačítka a kolečko (mačkačí), vhodná pro pravou i levou ruku, min. velikost 8,5 cm</t>
  </si>
  <si>
    <t>Citlivost: min. 800 DPI</t>
  </si>
  <si>
    <t xml:space="preserve">Limitní jednotková cena s DPH: 4000 Kč </t>
  </si>
  <si>
    <t>Úhlopříčka: 23,6-24“</t>
  </si>
  <si>
    <t>Rozlišení: 1920x1080</t>
  </si>
  <si>
    <t>Typ panelu: IPS, matný</t>
  </si>
  <si>
    <t>Jas: min. 250 cd/m2</t>
  </si>
  <si>
    <t>Vstupy: HDMI, D-SUB (VGA), DVI</t>
  </si>
  <si>
    <t>Pivot: Otočení min. +/- 150°, naklonění, možnost nastavení výšky</t>
  </si>
  <si>
    <t>Vestavěné reproduktory: ANO</t>
  </si>
  <si>
    <t xml:space="preserve">Limitní jednotková cena s DPH: 12 000 Kč  </t>
  </si>
  <si>
    <t>Typ tiskárny: multifunkční laserová ČB A4</t>
  </si>
  <si>
    <t>Rychlost: tisk min. 30 stran/minutu</t>
  </si>
  <si>
    <t>Oboustranný tisk: ANO, automatický</t>
  </si>
  <si>
    <t>LCD displej: barevný</t>
  </si>
  <si>
    <t>Skener: plochý barevný</t>
  </si>
  <si>
    <t>Podavač skeneru: automatický oboustranný</t>
  </si>
  <si>
    <t>Ovládání: dotyková obrazovka</t>
  </si>
  <si>
    <t>Rozhraní: USB, LAN</t>
  </si>
  <si>
    <t>Ovladače: Win 10 (64bit+32bit)</t>
  </si>
  <si>
    <t xml:space="preserve">Limitní jednotková cena s DPH: 18 600 Kč </t>
  </si>
  <si>
    <t>Technologie: DLP</t>
  </si>
  <si>
    <t>Nativní rozlišení: min. 1920X1080</t>
  </si>
  <si>
    <t>Svítiviost: min. 3300 ANSI lm</t>
  </si>
  <si>
    <t>Životnost lampy v provozu NORMAL/STANDARD: min. 4000 hodin</t>
  </si>
  <si>
    <t>Kontrast: min. 15 000:1</t>
  </si>
  <si>
    <t>Rozhraní: D-Sub, USB, HDMI</t>
  </si>
  <si>
    <t xml:space="preserve">Limitní jednotková cena s DPH: 4 000 Kč </t>
  </si>
  <si>
    <t>Typ plátna: projekční plátno stativové přenosné</t>
  </si>
  <si>
    <t>Montáž: přenosné s trojnožkou</t>
  </si>
  <si>
    <t>Typ projekce: přední</t>
  </si>
  <si>
    <t>Rozměr plátna: min. 170x170cm</t>
  </si>
  <si>
    <t>Povrch: přední bílý,  pozorovací úhel min. 150 °</t>
  </si>
  <si>
    <t>Ovládání: ruční</t>
  </si>
  <si>
    <t xml:space="preserve">Limitní jednotková cena s DPH: 10 000 Kč  </t>
  </si>
  <si>
    <t xml:space="preserve">Typ tiskárny: multifunkční laserová barevná A4 na stůl </t>
  </si>
  <si>
    <t>Rychlost: barevný tisk min. 22 stran/minutu</t>
  </si>
  <si>
    <t>LCD displej: ANO</t>
  </si>
  <si>
    <t>Typ tiskárny: multifunkční laserová ČB A4 na stůl</t>
  </si>
  <si>
    <t>Rychlost: tisk min. 25 stran/minutu</t>
  </si>
  <si>
    <t>Podavač skeneru: automatický</t>
  </si>
  <si>
    <t xml:space="preserve">Limitní jednotková cena s DPH: 20 000 Kč </t>
  </si>
  <si>
    <t>Notebook: velikost obrazovky min 16,5“ s rozlišením alespoň 1920 x 1080</t>
  </si>
  <si>
    <t>Procesor: x86-64 kompatibilní, PassMark CPU Mark min. 4600 bodů (min. 1700 single thread) dle www.cpubenchmark.net</t>
  </si>
  <si>
    <t xml:space="preserve">Paměť RAM: min. 8GB </t>
  </si>
  <si>
    <t>Pevné disky: SSD min. 120GB + HDD min. 1TB</t>
  </si>
  <si>
    <t>Rozhraní a vybavení: DVD, USB 3.0, BT, WiFI, reproduktory, Síťová karta 100/1000</t>
  </si>
  <si>
    <t>Vestavěná klávesnice: v CZ verzi s numerickou částí</t>
  </si>
  <si>
    <t>Hmotnost: do 2.8 kg</t>
  </si>
  <si>
    <t>Operační systém: 64bitový operační systém, aktuální CZ verze nabízená výrobcem. Kompatibilní se stávajícím počítačovým prostředím univerzity. OS podporovaný výrobcem (formou aktualizací) min. do roku 2025. Licence nesmí být formou upgrade ze starší verze OS.</t>
  </si>
  <si>
    <t>Notebook: velikost IPS obrazovky 15,2-15,6“ s rozlišením 1920x1080 bodů</t>
  </si>
  <si>
    <t>Procesor: x86-64 kompatibilní, PassMark CPU Mark min. 5150 bodů (min. 1900 single thread) dle www.cpubenchmark.net</t>
  </si>
  <si>
    <t>Vestavěná klávesnice: podsvícená v CZ verzi s numerickou částí</t>
  </si>
  <si>
    <t>Hmotnost: do 2.2 kg</t>
  </si>
  <si>
    <t>Notebook: kovové šasi</t>
  </si>
  <si>
    <t>Displej: velikost 14“ s rozlišením 1920 x 1080</t>
  </si>
  <si>
    <t>Procesor: x86-64 kompatibilní, PassMark CPU Mark min. 3650 bodů (min. 1300 single thread) dle www.cpubenchmark.net</t>
  </si>
  <si>
    <t xml:space="preserve">Paměť RAM: min. 4GB </t>
  </si>
  <si>
    <t>Pevný disk: SSD min. 128GB</t>
  </si>
  <si>
    <t>Rozhraní a vybavení: USB 3.0, BT, WiFI, čtečka paměťových karet, síťová karta 100/1000, HDMI, čtečka otisků prstů</t>
  </si>
  <si>
    <t>Vestavěná klávesnice: podsvícená v CZ verzi</t>
  </si>
  <si>
    <t>Hmotnost: do 1.6 kg</t>
  </si>
  <si>
    <t xml:space="preserve">Limitní jednotková cena s DPH: 850 Kč </t>
  </si>
  <si>
    <t>Typ: bezdrátový set myši a klávesnice</t>
  </si>
  <si>
    <t>Klávesnice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</si>
  <si>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 snímání pohybu optické, min. 2 tlačítka a kolečko, vhodná pro pravou i levou ruku, min. velikost 10 cm</t>
  </si>
  <si>
    <t xml:space="preserve">Limitní jednotková cena s DPH: 2100 Kč </t>
  </si>
  <si>
    <t>Typ pevného disku: přenosný externí, 2,5“</t>
  </si>
  <si>
    <t>Kapacita: min. 2TB</t>
  </si>
  <si>
    <t>Rozhraní: USB 3.0/3.1</t>
  </si>
  <si>
    <t>Napájení: přes rozhraní USB</t>
  </si>
  <si>
    <t>INVUST</t>
  </si>
  <si>
    <t>Počítačová skříň: All In One standardní kancelářská barevnost v odstínech černé a/nebo šedé</t>
  </si>
  <si>
    <t>Velikost LCD: 23-24“</t>
  </si>
  <si>
    <t>Rozlišení LCD: min. 1920X1080</t>
  </si>
  <si>
    <t>Procesor: x86-64 kompatibilní, PassMark CPU Mark min. 6400 bodů (min. 1650 single thread) dle www.cpubenchmark.net</t>
  </si>
  <si>
    <t>Paměť RAM: min. 8GB</t>
  </si>
  <si>
    <t>Pevný disk: min. 1 TB</t>
  </si>
  <si>
    <t>DVD: ANO</t>
  </si>
  <si>
    <t>Rozhraní a ostatní: min. 4x USB, ETH 1Gbit, BT, WiFi</t>
  </si>
  <si>
    <t>Součástí dodávky jsou bezdrátová myš a klávesnice v CZ verzi.</t>
  </si>
  <si>
    <t>Notebook 15,6‘‘ FŽP</t>
  </si>
  <si>
    <t>Values</t>
  </si>
  <si>
    <t>Celkový součet</t>
  </si>
  <si>
    <t>Záruka: min. 3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</si>
</sst>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Kč-405];[Red]\-#,##0\ [$Kč-405]"/>
    <numFmt numFmtId="165" formatCode="#,##0\ [$Kč-405];\-#,##0\ [$Kč-405]"/>
    <numFmt numFmtId="166" formatCode="#,##0.00\ [$Kč-405];[Red]\-#,##0.00\ [$Kč-405]"/>
    <numFmt numFmtId="167" formatCode="0.00\ %"/>
  </numFmts>
  <fonts count="7">
    <font>
      <sz val="10"/>
      <name val="Arial"/>
      <family val="2"/>
    </font>
    <font>
      <b/>
      <sz val="10"/>
      <name val="Arial"/>
      <family val="2"/>
    </font>
    <font>
      <b/>
      <sz val="10"/>
      <color rgb="FFFF0000"/>
      <name val="Arial"/>
      <family val="2"/>
    </font>
    <font>
      <b/>
      <sz val="11"/>
      <name val="Calibri"/>
      <family val="2"/>
    </font>
    <font>
      <sz val="11"/>
      <name val="Calibri"/>
      <family val="2"/>
    </font>
    <font>
      <sz val="11"/>
      <color rgb="FF000000"/>
      <name val="Calibri"/>
      <family val="2"/>
    </font>
    <font>
      <b/>
      <sz val="11"/>
      <color rgb="FF000000"/>
      <name val="Calibri"/>
      <family val="2"/>
    </font>
  </fonts>
  <fills count="3">
    <fill>
      <patternFill/>
    </fill>
    <fill>
      <patternFill patternType="gray125"/>
    </fill>
    <fill>
      <patternFill patternType="solid">
        <fgColor rgb="FFF58220"/>
        <bgColor indexed="64"/>
      </patternFill>
    </fill>
  </fills>
  <borders count="10">
    <border>
      <left/>
      <right/>
      <top/>
      <bottom/>
      <diagonal/>
    </border>
    <border>
      <left style="thin"/>
      <right style="thin"/>
      <top style="thin"/>
      <bottom style="thin"/>
    </border>
    <border>
      <left style="hair"/>
      <right style="hair"/>
      <top style="hair"/>
      <bottom style="hair"/>
    </border>
    <border>
      <left style="thin">
        <color rgb="FFABABAB"/>
      </left>
      <right/>
      <top style="thin">
        <color rgb="FFABABAB"/>
      </top>
      <bottom/>
    </border>
    <border>
      <left style="thin">
        <color indexed="65"/>
      </left>
      <right style="thin">
        <color rgb="FFABABAB"/>
      </right>
      <top style="thin">
        <color rgb="FFABABAB"/>
      </top>
      <bottom/>
    </border>
    <border>
      <left/>
      <right style="thin">
        <color rgb="FFABABAB"/>
      </right>
      <top style="thin">
        <color rgb="FFABABAB"/>
      </top>
      <bottom/>
    </border>
    <border>
      <left style="thin">
        <color rgb="FFABABAB"/>
      </left>
      <right/>
      <top style="thin">
        <color indexed="65"/>
      </top>
      <bottom/>
    </border>
    <border>
      <left/>
      <right style="thin">
        <color rgb="FFABABAB"/>
      </right>
      <top style="thin">
        <color indexed="65"/>
      </top>
      <bottom/>
    </border>
    <border>
      <left style="thin">
        <color rgb="FFABABAB"/>
      </left>
      <right/>
      <top style="thin">
        <color rgb="FFABABAB"/>
      </top>
      <bottom style="thin">
        <color rgb="FFABABAB"/>
      </bottom>
    </border>
    <border>
      <left/>
      <right style="thin">
        <color rgb="FFABABAB"/>
      </right>
      <top style="thin">
        <color rgb="FFABABAB"/>
      </top>
      <bottom style="thin">
        <color rgb="FFABABAB"/>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 borderId="0" applyBorder="0" applyProtection="0">
      <alignment/>
    </xf>
  </cellStyleXfs>
  <cellXfs count="4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pplyProtection="1">
      <alignment horizontal="center" wrapText="1"/>
      <protection/>
    </xf>
    <xf numFmtId="166" fontId="0" fillId="0" borderId="1" xfId="0" applyNumberFormat="1" applyBorder="1" applyAlignment="1" applyProtection="1">
      <alignment horizontal="center" wrapText="1"/>
      <protection/>
    </xf>
    <xf numFmtId="167" fontId="0" fillId="0" borderId="1" xfId="0" applyNumberFormat="1" applyBorder="1"/>
    <xf numFmtId="165" fontId="0" fillId="0" borderId="1" xfId="20" applyNumberFormat="1" applyFont="1" applyFill="1" applyBorder="1" applyAlignment="1" applyProtection="1">
      <alignment/>
      <protection/>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pplyProtection="1">
      <alignment horizontal="center" wrapText="1"/>
      <protection/>
    </xf>
    <xf numFmtId="0" fontId="4" fillId="0" borderId="0" xfId="0" applyFont="1" applyAlignment="1">
      <alignment horizontal="center" wrapText="1"/>
    </xf>
    <xf numFmtId="0" fontId="0" fillId="0" borderId="0" xfId="0" applyBorder="1" applyAlignment="1" applyProtection="1">
      <alignment horizontal="center" wrapText="1"/>
      <protection/>
    </xf>
    <xf numFmtId="0" fontId="1" fillId="0" borderId="2" xfId="0" applyFont="1" applyBorder="1"/>
    <xf numFmtId="165" fontId="1" fillId="0" borderId="2" xfId="0" applyNumberFormat="1" applyFont="1" applyBorder="1"/>
    <xf numFmtId="166" fontId="0" fillId="0" borderId="0" xfId="0" applyNumberFormat="1" applyBorder="1" applyAlignment="1" applyProtection="1">
      <alignment horizontal="center" wrapText="1"/>
      <protection/>
    </xf>
    <xf numFmtId="167" fontId="0" fillId="0" borderId="0" xfId="0" applyNumberFormat="1" applyBorder="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7" fontId="0" fillId="0" borderId="0" xfId="0" applyNumberFormat="1"/>
    <xf numFmtId="165" fontId="0" fillId="0" borderId="0" xfId="0" applyNumberFormat="1"/>
    <xf numFmtId="0" fontId="3" fillId="0" borderId="0" xfId="0" applyFont="1" applyAlignment="1">
      <alignment horizontal="center" vertical="center" wrapText="1"/>
    </xf>
    <xf numFmtId="0" fontId="4" fillId="0" borderId="0" xfId="0" applyFont="1" applyAlignment="1">
      <alignment horizontal="center" vertical="center" wrapText="1"/>
    </xf>
    <xf numFmtId="164" fontId="0" fillId="0" borderId="0" xfId="0" applyNumberFormat="1" applyFont="1" applyBorder="1"/>
    <xf numFmtId="0" fontId="0" fillId="0" borderId="0" xfId="0" applyFont="1"/>
    <xf numFmtId="0" fontId="5" fillId="0" borderId="0" xfId="0" applyFont="1" applyAlignment="1">
      <alignment wrapText="1"/>
    </xf>
    <xf numFmtId="0" fontId="6" fillId="0" borderId="0" xfId="0" applyFont="1"/>
    <xf numFmtId="0" fontId="3" fillId="0" borderId="0" xfId="0" applyFont="1"/>
    <xf numFmtId="164" fontId="0" fillId="0" borderId="0" xfId="0" applyNumberFormat="1"/>
    <xf numFmtId="0" fontId="0" fillId="0" borderId="3" xfId="0" applyBorder="1"/>
    <xf numFmtId="0" fontId="0" fillId="0" borderId="3" xfId="0" applyBorder="1"/>
    <xf numFmtId="0" fontId="0" fillId="0" borderId="4" xfId="0" applyBorder="1"/>
    <xf numFmtId="0" fontId="0" fillId="0" borderId="5" xfId="0" applyBorder="1"/>
    <xf numFmtId="0" fontId="0" fillId="0" borderId="3" xfId="0" applyNumberFormat="1" applyBorder="1"/>
    <xf numFmtId="0" fontId="0" fillId="0" borderId="5" xfId="0" applyNumberFormat="1" applyBorder="1"/>
    <xf numFmtId="0" fontId="0" fillId="0" borderId="6" xfId="0" applyBorder="1"/>
    <xf numFmtId="0" fontId="0" fillId="0" borderId="6" xfId="0" applyNumberFormat="1" applyBorder="1"/>
    <xf numFmtId="0" fontId="0" fillId="0" borderId="7" xfId="0" applyNumberFormat="1" applyBorder="1"/>
    <xf numFmtId="0" fontId="1" fillId="0" borderId="8" xfId="0" applyFont="1" applyBorder="1"/>
    <xf numFmtId="0" fontId="1" fillId="0" borderId="8" xfId="0" applyNumberFormat="1" applyFont="1" applyBorder="1"/>
    <xf numFmtId="0" fontId="1" fillId="0" borderId="9" xfId="0" applyNumberFormat="1" applyFont="1" applyBorder="1"/>
  </cellXfs>
  <cellStyles count="7">
    <cellStyle name="Normal" xfId="0"/>
    <cellStyle name="Percent" xfId="15"/>
    <cellStyle name="Currency" xfId="16"/>
    <cellStyle name="Currency [0]" xfId="17"/>
    <cellStyle name="Comma" xfId="18"/>
    <cellStyle name="Comma [0]" xfId="19"/>
    <cellStyle name="Vysvětlující text" xfId="20"/>
  </cellStyles>
  <dxfs count="2194">
    <dxf>
      <font>
        <b/>
      </font>
    </dxf>
    <dxf>
      <font>
        <b/>
      </font>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ont>
        <name val="Arial"/>
      </font>
    </dxf>
    <dxf>
      <fill>
        <patternFill>
          <bgColor rgb="FF72BF44"/>
        </patternFill>
      </fill>
    </dxf>
    <dxf>
      <fill>
        <patternFill>
          <bgColor rgb="FFF58220"/>
        </patternFill>
      </fill>
    </dxf>
    <dxf>
      <fill>
        <patternFill>
          <bgColor rgb="FF72BF44"/>
        </patternFill>
      </fill>
    </dxf>
    <dxf>
      <fill>
        <patternFill>
          <bgColor rgb="FFFFFFFF"/>
        </patternFill>
      </fill>
    </dxf>
    <dxf>
      <font>
        <name val="Arial"/>
      </font>
    </dxf>
    <dxf>
      <fill>
        <patternFill>
          <bgColor rgb="FF72BF44"/>
        </patternFill>
      </fill>
    </dxf>
    <dxf>
      <fill>
        <patternFill>
          <bgColor rgb="FFF58220"/>
        </patternFill>
      </fill>
    </dxf>
    <dxf>
      <fill>
        <patternFill>
          <bgColor rgb="FF72BF44"/>
        </patternFill>
      </fill>
    </dxf>
    <dxf>
      <fill>
        <patternFill>
          <bgColor rgb="FF72BF44"/>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F58220"/>
        </patternFill>
      </fill>
      <border/>
    </dxf>
    <dxf>
      <fill>
        <patternFill>
          <bgColor rgb="FFF58220"/>
        </patternFill>
      </fill>
      <border/>
    </dxf>
    <dxf>
      <fill>
        <patternFill>
          <bgColor rgb="FFFFFFFF"/>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ont>
        <name val="Arial"/>
      </font>
      <border/>
    </dxf>
    <dxf>
      <fill>
        <patternFill>
          <bgColor rgb="FF72BF44"/>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FFFFF"/>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2BF44"/>
      <rgbColor rgb="00FFCC00"/>
      <rgbColor rgb="00F5822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Windows User" refreshedVersion="5">
  <cacheSource type="worksheet">
    <worksheetSource ref="H2:K22" sheet="Textově"/>
  </cacheSource>
  <cacheFields count="4">
    <cacheField name="Výrobek">
      <sharedItems containsMixedTypes="0" count="16">
        <s v="Stolní PC"/>
        <s v="Klávesnice"/>
        <s v="Myš"/>
        <s v="Monitor 24“"/>
        <s v="Multifunkce"/>
        <s v="Projektor"/>
        <s v="Projekční Plátno"/>
        <s v="Barevná Laser Multifunkce"/>
        <s v="ČB Laser Multifunkce"/>
        <s v="Notebook 17‘‘"/>
        <s v="Notebook 15,6‘‘ FŽP"/>
        <s v="Notebook 14‘‘"/>
        <s v="Bezdrátová myš a klávesnice"/>
        <s v="Externí HDD"/>
        <s v="Notebook 15,6‘‘"/>
        <s v="PC AllInOne"/>
      </sharedItems>
    </cacheField>
    <cacheField name="Počet kusů">
      <sharedItems containsSemiMixedTypes="0" containsString="0" containsMixedTypes="0" containsNumber="1" containsInteger="1" count="0"/>
    </cacheField>
    <cacheField name="Jednotková cena s DPH">
      <sharedItems containsSemiMixedTypes="0" containsString="0" containsMixedTypes="0" containsNumber="1" containsInteger="1" count="0"/>
    </cacheField>
    <cacheField name="Celkem s DPH" numFmtId="164">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20">
  <r>
    <x v="0"/>
    <n v="1"/>
    <n v="18000"/>
    <n v="18000"/>
  </r>
  <r>
    <x v="1"/>
    <n v="2"/>
    <n v="450"/>
    <n v="900"/>
  </r>
  <r>
    <x v="2"/>
    <n v="2"/>
    <n v="400"/>
    <n v="800"/>
  </r>
  <r>
    <x v="3"/>
    <n v="4"/>
    <n v="4000"/>
    <n v="16000"/>
  </r>
  <r>
    <x v="4"/>
    <n v="1"/>
    <n v="12000"/>
    <n v="12000"/>
  </r>
  <r>
    <x v="5"/>
    <n v="1"/>
    <n v="18600"/>
    <n v="18600"/>
  </r>
  <r>
    <x v="6"/>
    <n v="1"/>
    <n v="4000"/>
    <n v="4000"/>
  </r>
  <r>
    <x v="7"/>
    <n v="1"/>
    <n v="10000"/>
    <n v="10000"/>
  </r>
  <r>
    <x v="8"/>
    <n v="1"/>
    <n v="10000"/>
    <n v="10000"/>
  </r>
  <r>
    <x v="9"/>
    <n v="1"/>
    <n v="20000"/>
    <n v="20000"/>
  </r>
  <r>
    <x v="10"/>
    <n v="1"/>
    <n v="20000"/>
    <n v="20000"/>
  </r>
  <r>
    <x v="10"/>
    <n v="1"/>
    <n v="20000"/>
    <n v="20000"/>
  </r>
  <r>
    <x v="10"/>
    <n v="1"/>
    <n v="20000"/>
    <n v="20000"/>
  </r>
  <r>
    <x v="10"/>
    <n v="1"/>
    <n v="20000"/>
    <n v="20000"/>
  </r>
  <r>
    <x v="11"/>
    <n v="1"/>
    <n v="20000"/>
    <n v="20000"/>
  </r>
  <r>
    <x v="10"/>
    <n v="1"/>
    <n v="20000"/>
    <n v="20000"/>
  </r>
  <r>
    <x v="12"/>
    <n v="5"/>
    <n v="850"/>
    <n v="4250"/>
  </r>
  <r>
    <x v="13"/>
    <n v="5"/>
    <n v="2100"/>
    <n v="10500"/>
  </r>
  <r>
    <x v="14"/>
    <n v="4"/>
    <n v="20000"/>
    <n v="80000"/>
  </r>
  <r>
    <x v="15"/>
    <n v="4"/>
    <n v="20000"/>
    <n v="8000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DataPilot1" cacheId="6" applyNumberFormats="0" applyBorderFormats="0" applyFontFormats="0" applyPatternFormats="0" applyAlignmentFormats="0" applyWidthHeightFormats="0" dataCaption="Values" showMissing="1" preserveFormatting="1" itemPrintTitles="1" compactData="0" updatedVersion="5" indent="0" showMemberPropertyTips="1">
  <location ref="A1:C19" firstHeaderRow="1" firstDataRow="2" firstDataCol="1"/>
  <pivotFields count="4">
    <pivotField axis="axisRow" compact="0" showAll="0" defaultSubtotal="0">
      <items count="16">
        <item x="12"/>
        <item x="13"/>
        <item x="1"/>
        <item x="3"/>
        <item x="4"/>
        <item x="2"/>
        <item x="11"/>
        <item x="14"/>
        <item x="9"/>
        <item x="15"/>
        <item x="6"/>
        <item x="5"/>
        <item x="0"/>
        <item x="7"/>
        <item x="8"/>
        <item x="10"/>
      </items>
    </pivotField>
    <pivotField dataField="1" compact="0" showAll="0"/>
    <pivotField compact="0" showAll="0"/>
    <pivotField dataField="1" compact="0" showAl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fld="1" baseField="0" baseItem="0"/>
    <dataField fld="3" baseField="0" baseItem="0"/>
  </dataFields>
  <formats count="2">
    <format dxfId="1">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1"/>
  <sheetViews>
    <sheetView tabSelected="1" zoomScale="85" zoomScaleNormal="85" workbookViewId="0" topLeftCell="A16">
      <selection activeCell="J20" sqref="J20"/>
    </sheetView>
  </sheetViews>
  <sheetFormatPr defaultColWidth="9.140625" defaultRowHeight="12.75"/>
  <cols>
    <col min="1" max="1" width="26.8515625" style="1" customWidth="1"/>
    <col min="2" max="3" width="11.57421875" style="1" customWidth="1"/>
    <col min="4" max="5" width="8.7109375" style="0" hidden="1" customWidth="1"/>
    <col min="6" max="7" width="20.7109375" style="0" customWidth="1"/>
    <col min="8" max="8" width="20.7109375" style="0" hidden="1" customWidth="1"/>
    <col min="9" max="9" width="17.140625" style="0" customWidth="1"/>
    <col min="10" max="10" width="11.57421875" style="0" customWidth="1"/>
    <col min="11" max="11" width="21.140625" style="2" customWidth="1"/>
    <col min="12" max="12" width="40.7109375" style="1" customWidth="1"/>
    <col min="13" max="13" width="28.57421875" style="0" customWidth="1"/>
    <col min="14" max="14" width="40.7109375" style="1" customWidth="1"/>
    <col min="15" max="15" width="23.8515625" style="0" customWidth="1"/>
    <col min="16" max="16" width="40.7109375" style="1" customWidth="1"/>
    <col min="17" max="17" width="40.7109375" style="0" customWidth="1"/>
    <col min="18" max="18" width="40.7109375" style="1" customWidth="1"/>
    <col min="19" max="19" width="40.7109375" style="0" customWidth="1"/>
    <col min="20" max="20" width="40.7109375" style="1" customWidth="1"/>
    <col min="21" max="21" width="40.7109375" style="0" customWidth="1"/>
    <col min="22" max="22" width="40.7109375" style="1" customWidth="1"/>
    <col min="23" max="23" width="40.7109375" style="0" customWidth="1"/>
    <col min="24" max="24" width="40.7109375" style="1" customWidth="1"/>
    <col min="25" max="25" width="40.7109375" style="0" customWidth="1"/>
    <col min="26" max="26" width="40.7109375" style="1" customWidth="1"/>
    <col min="27" max="27" width="40.7109375" style="0" customWidth="1"/>
    <col min="28" max="28" width="40.7109375" style="1" customWidth="1"/>
    <col min="29" max="29" width="40.7109375" style="0" customWidth="1"/>
    <col min="30" max="30" width="40.7109375" style="1" customWidth="1"/>
    <col min="31" max="31" width="28.140625" style="0" customWidth="1"/>
    <col min="32" max="32" width="57.28125" style="0" customWidth="1"/>
    <col min="33" max="33" width="24.57421875" style="0" customWidth="1"/>
    <col min="34" max="1025" width="8.7109375" style="0" customWidth="1"/>
  </cols>
  <sheetData>
    <row r="1" spans="1:3" ht="12.75">
      <c r="A1" s="34"/>
      <c r="B1" s="35" t="s">
        <v>125</v>
      </c>
      <c r="C1" s="36"/>
    </row>
    <row r="2" spans="1:31" s="3" customFormat="1" ht="53.25" customHeight="1">
      <c r="A2" s="35" t="s">
        <v>0</v>
      </c>
      <c r="B2" s="34" t="s">
        <v>23</v>
      </c>
      <c r="C2" s="37" t="s">
        <v>25</v>
      </c>
      <c r="D2" s="1"/>
      <c r="F2" s="4" t="s">
        <v>1</v>
      </c>
      <c r="G2" s="5" t="s">
        <v>2</v>
      </c>
      <c r="H2" s="6" t="s">
        <v>3</v>
      </c>
      <c r="I2" s="7" t="s">
        <v>4</v>
      </c>
      <c r="J2" s="7" t="s">
        <v>5</v>
      </c>
      <c r="K2" s="6"/>
      <c r="L2" s="8"/>
      <c r="M2" s="8"/>
      <c r="N2" s="8"/>
      <c r="O2" s="8"/>
      <c r="P2" s="8"/>
      <c r="Q2" s="8"/>
      <c r="R2" s="8"/>
      <c r="S2" s="8"/>
      <c r="T2" s="8"/>
      <c r="U2" s="8"/>
      <c r="V2" s="8"/>
      <c r="W2" s="8"/>
      <c r="X2" s="8"/>
      <c r="Y2" s="8"/>
      <c r="Z2" s="8"/>
      <c r="AA2" s="8"/>
      <c r="AB2" s="8"/>
      <c r="AC2" s="8"/>
      <c r="AD2" s="8"/>
      <c r="AE2" s="8"/>
    </row>
    <row r="3" spans="1:33" ht="107.25" customHeight="1">
      <c r="A3" s="34" t="s">
        <v>6</v>
      </c>
      <c r="B3" s="38">
        <v>5</v>
      </c>
      <c r="C3" s="39">
        <v>4250</v>
      </c>
      <c r="F3" s="9"/>
      <c r="G3" s="10"/>
      <c r="H3" s="11" t="str">
        <f aca="true" t="shared" si="0" ref="H3:H18">IF(G3&gt;0,0.21,"")</f>
        <v/>
      </c>
      <c r="I3" s="12" t="str">
        <f aca="true" t="shared" si="1" ref="I3:I17">IF(G3&gt;0,G3*(1+H3)*B3,"")</f>
        <v/>
      </c>
      <c r="J3" s="12" t="str">
        <f aca="true" t="shared" si="2" ref="J3:J17">IF(G3&gt;0,G3*(1)*B3,"")</f>
        <v/>
      </c>
      <c r="K3" s="13" t="str">
        <f>IF(LEN(A3),VLOOKUP(A3,Textově!$H$3:$AH$1298,10,0)," ")</f>
        <v xml:space="preserve">Limitní jednotková cena s DPH: 850 Kč </v>
      </c>
      <c r="L3" s="14" t="str">
        <f>IF(LEN(A3),VLOOKUP(A3,Textově!$H$3:$AH$1298,11,0)," ")</f>
        <v>Typ: bezdrátový set myši a klávesnice</v>
      </c>
      <c r="M3" s="15"/>
      <c r="N3" s="14" t="str">
        <f>IF(LEN(A3),VLOOKUP(A3,Textově!$H$3:$AH$1298,12,0)," ")</f>
        <v>Záruka: min. 2 roky</v>
      </c>
      <c r="O3" s="15"/>
      <c r="P3" s="14" t="str">
        <f>IF(LEN(A3),VLOOKUP(A3,Textově!$H$3:$AH$1298,13,0)," ")</f>
        <v>Klávesnice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v>
      </c>
      <c r="Q3" s="15"/>
      <c r="R3" s="14" t="str">
        <f>IF(LEN(A3),VLOOKUP(A3,Textově!$H$3:$AH$1298,14,0)," ")</f>
        <v>Myš: snímání pohybu optické, min. 2 tlačítka a kolečko, vhodná pro pravou i levou ruku, min. velikost 10 cm</v>
      </c>
      <c r="S3" s="15"/>
      <c r="T3" s="14">
        <f>IF(LEN(A3),VLOOKUP(A3,Textově!$H$3:$AH$1298,15,0)," ")</f>
        <v>0</v>
      </c>
      <c r="U3" s="15"/>
      <c r="V3" s="14">
        <f>IF(LEN(A3),VLOOKUP(A3,Textově!$H$3:$AH$1298,16,0)," ")</f>
        <v>0</v>
      </c>
      <c r="W3" s="15"/>
      <c r="X3" s="14">
        <f>IF(LEN(A3),VLOOKUP(A3,Textově!$H$3:$AH$1298,17,0)," ")</f>
        <v>0</v>
      </c>
      <c r="Y3" s="15"/>
      <c r="Z3" s="14">
        <f>IF(LEN(A3),VLOOKUP(A3,Textově!$H$3:$AH$1298,18,0)," ")</f>
        <v>0</v>
      </c>
      <c r="AA3" s="15"/>
      <c r="AB3" s="14">
        <f>IF(LEN(A3),VLOOKUP(A3,Textově!$H$3:$AH$1298,19,0)," ")</f>
        <v>0</v>
      </c>
      <c r="AC3" s="15"/>
      <c r="AD3" s="14">
        <f>IF(LEN(A3),VLOOKUP(A3,Textově!$H$3:$AH$1298,20,0)," ")</f>
        <v>0</v>
      </c>
      <c r="AE3" s="15"/>
      <c r="AF3" s="16"/>
      <c r="AG3" s="17"/>
    </row>
    <row r="4" spans="1:33" ht="123" customHeight="1">
      <c r="A4" s="40" t="s">
        <v>7</v>
      </c>
      <c r="B4" s="41">
        <v>5</v>
      </c>
      <c r="C4" s="42">
        <v>10500</v>
      </c>
      <c r="F4" s="15"/>
      <c r="G4" s="10"/>
      <c r="H4" s="11" t="str">
        <f t="shared" si="0"/>
        <v/>
      </c>
      <c r="I4" s="12" t="str">
        <f t="shared" si="1"/>
        <v/>
      </c>
      <c r="J4" s="12" t="str">
        <f t="shared" si="2"/>
        <v/>
      </c>
      <c r="K4" s="13" t="str">
        <f>IF(LEN(A4),VLOOKUP(A4,Textově!$H$3:$AH$1298,10,0)," ")</f>
        <v xml:space="preserve">Limitní jednotková cena s DPH: 2100 Kč </v>
      </c>
      <c r="L4" s="14" t="str">
        <f>IF(LEN(A4),VLOOKUP(A4,Textově!$H$3:$AH$1298,11,0)," ")</f>
        <v>Typ pevného disku: přenosný externí, 2,5“</v>
      </c>
      <c r="M4" s="15"/>
      <c r="N4" s="14" t="str">
        <f>IF(LEN(A4),VLOOKUP(A4,Textově!$H$3:$AH$1298,12,0)," ")</f>
        <v>Záruka: min. 2 roky</v>
      </c>
      <c r="O4" s="15"/>
      <c r="P4" s="14" t="str">
        <f>IF(LEN(A4),VLOOKUP(A4,Textově!$H$3:$AH$1298,13,0)," ")</f>
        <v>Kapacita: min. 2TB</v>
      </c>
      <c r="Q4" s="15"/>
      <c r="R4" s="14" t="str">
        <f>IF(LEN(A4),VLOOKUP(A4,Textově!$H$3:$AH$1298,14,0)," ")</f>
        <v>Rozhraní: USB 3.0/3.1</v>
      </c>
      <c r="S4" s="15"/>
      <c r="T4" s="14" t="str">
        <f>IF(LEN(A4),VLOOKUP(A4,Textově!$H$3:$AH$1298,15,0)," ")</f>
        <v>Napájení: přes rozhraní USB</v>
      </c>
      <c r="U4" s="15"/>
      <c r="V4" s="14">
        <f>IF(LEN(A4),VLOOKUP(A4,Textově!$H$3:$AH$1298,16,0)," ")</f>
        <v>0</v>
      </c>
      <c r="W4" s="15"/>
      <c r="X4" s="14">
        <f>IF(LEN(A4),VLOOKUP(A4,Textově!$H$3:$AH$1298,17,0)," ")</f>
        <v>0</v>
      </c>
      <c r="Y4" s="15"/>
      <c r="Z4" s="14">
        <f>IF(LEN(A4),VLOOKUP(A4,Textově!$H$3:$AH$1298,18,0)," ")</f>
        <v>0</v>
      </c>
      <c r="AA4" s="15"/>
      <c r="AB4" s="14">
        <f>IF(LEN(A4),VLOOKUP(A4,Textově!$H$3:$AH$1298,19,0)," ")</f>
        <v>0</v>
      </c>
      <c r="AC4" s="15"/>
      <c r="AD4" s="14">
        <f>IF(LEN(A4),VLOOKUP(A4,Textově!$H$3:$AH$1298,20,0)," ")</f>
        <v>0</v>
      </c>
      <c r="AE4" s="15"/>
      <c r="AF4" s="16"/>
      <c r="AG4" s="16"/>
    </row>
    <row r="5" spans="1:33" ht="135">
      <c r="A5" s="40" t="s">
        <v>8</v>
      </c>
      <c r="B5" s="41">
        <v>2</v>
      </c>
      <c r="C5" s="42">
        <v>900</v>
      </c>
      <c r="F5" s="15"/>
      <c r="G5" s="10"/>
      <c r="H5" s="11" t="str">
        <f t="shared" si="0"/>
        <v/>
      </c>
      <c r="I5" s="12" t="str">
        <f t="shared" si="1"/>
        <v/>
      </c>
      <c r="J5" s="12" t="str">
        <f t="shared" si="2"/>
        <v/>
      </c>
      <c r="K5" s="13" t="str">
        <f>IF(LEN(A5),VLOOKUP(A5,Textově!$H$3:$AH$1298,10,0)," ")</f>
        <v xml:space="preserve">Limitní jednotková cena s DPH: 450 Kč </v>
      </c>
      <c r="L5" s="14" t="str">
        <f>IF(LEN(A5),VLOOKUP(A5,Textově!$H$3:$AH$1298,11,0)," ")</f>
        <v>Klávesnice s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v>
      </c>
      <c r="M5" s="15"/>
      <c r="N5" s="14" t="str">
        <f>IF(LEN(A5),VLOOKUP(A5,Textově!$H$3:$AH$1298,12,0)," ")</f>
        <v>Záruka: min. 2 roky</v>
      </c>
      <c r="O5" s="15"/>
      <c r="P5" s="14" t="str">
        <f>IF(LEN(A5),VLOOKUP(A5,Textově!$H$3:$AH$1298,13,0)," ")</f>
        <v>Odolná proti polití</v>
      </c>
      <c r="Q5" s="15"/>
      <c r="R5" s="14">
        <f>IF(LEN(A5),VLOOKUP(A5,Textově!$H$3:$AH$1298,14,0)," ")</f>
        <v>0</v>
      </c>
      <c r="S5" s="15"/>
      <c r="T5" s="14">
        <f>IF(LEN(A5),VLOOKUP(A5,Textově!$H$3:$AH$1298,15,0)," ")</f>
        <v>0</v>
      </c>
      <c r="U5" s="15"/>
      <c r="V5" s="14">
        <f>IF(LEN(A5),VLOOKUP(A5,Textově!$H$3:$AH$1298,16,0)," ")</f>
        <v>0</v>
      </c>
      <c r="W5" s="15"/>
      <c r="X5" s="14">
        <f>IF(LEN(A5),VLOOKUP(A5,Textově!$H$3:$AH$1298,17,0)," ")</f>
        <v>0</v>
      </c>
      <c r="Y5" s="15"/>
      <c r="Z5" s="14">
        <f>IF(LEN(A5),VLOOKUP(A5,Textově!$H$3:$AH$1298,18,0)," ")</f>
        <v>0</v>
      </c>
      <c r="AA5" s="15"/>
      <c r="AB5" s="14">
        <f>IF(LEN(A5),VLOOKUP(A5,Textově!$H$3:$AH$1298,19,0)," ")</f>
        <v>0</v>
      </c>
      <c r="AC5" s="15"/>
      <c r="AD5" s="14">
        <f>IF(LEN(A5),VLOOKUP(A5,Textově!$H$3:$AH$1298,20,0)," ")</f>
        <v>0</v>
      </c>
      <c r="AE5" s="15"/>
      <c r="AF5" s="16"/>
      <c r="AG5" s="16"/>
    </row>
    <row r="6" spans="1:33" ht="30">
      <c r="A6" s="40" t="s">
        <v>9</v>
      </c>
      <c r="B6" s="41">
        <v>4</v>
      </c>
      <c r="C6" s="42">
        <v>16000</v>
      </c>
      <c r="F6" s="15"/>
      <c r="G6" s="10"/>
      <c r="H6" s="11" t="str">
        <f t="shared" si="0"/>
        <v/>
      </c>
      <c r="I6" s="12" t="str">
        <f t="shared" si="1"/>
        <v/>
      </c>
      <c r="J6" s="12" t="str">
        <f t="shared" si="2"/>
        <v/>
      </c>
      <c r="K6" s="13" t="str">
        <f>IF(LEN(A6),VLOOKUP(A6,Textově!$H$3:$AH$1298,10,0)," ")</f>
        <v xml:space="preserve">Limitní jednotková cena s DPH: 4000 Kč </v>
      </c>
      <c r="L6" s="14" t="str">
        <f>IF(LEN(A6),VLOOKUP(A6,Textově!$H$3:$AH$1298,11,0)," ")</f>
        <v>Úhlopříčka: 23,6-24“</v>
      </c>
      <c r="M6" s="15"/>
      <c r="N6" s="14" t="str">
        <f>IF(LEN(A6),VLOOKUP(A6,Textově!$H$3:$AH$1298,12,0)," ")</f>
        <v>Záruka: min. 2 roky</v>
      </c>
      <c r="O6" s="15"/>
      <c r="P6" s="14" t="str">
        <f>IF(LEN(A6),VLOOKUP(A6,Textově!$H$3:$AH$1298,13,0)," ")</f>
        <v>Rozlišení: 1920x1080</v>
      </c>
      <c r="Q6" s="15"/>
      <c r="R6" s="14" t="str">
        <f>IF(LEN(A6),VLOOKUP(A6,Textově!$H$3:$AH$1298,14,0)," ")</f>
        <v>Typ panelu: IPS, matný</v>
      </c>
      <c r="S6" s="15"/>
      <c r="T6" s="14" t="str">
        <f>IF(LEN(A6),VLOOKUP(A6,Textově!$H$3:$AH$1298,15,0)," ")</f>
        <v>Jas: min. 250 cd/m2</v>
      </c>
      <c r="U6" s="15"/>
      <c r="V6" s="14" t="str">
        <f>IF(LEN(A6),VLOOKUP(A6,Textově!$H$3:$AH$1298,16,0)," ")</f>
        <v>Vstupy: HDMI, D-SUB (VGA), DVI</v>
      </c>
      <c r="W6" s="15"/>
      <c r="X6" s="14" t="str">
        <f>IF(LEN(A6),VLOOKUP(A6,Textově!$H$3:$AH$1298,17,0)," ")</f>
        <v>Pivot: Otočení min. +/- 150°, naklonění, možnost nastavení výšky</v>
      </c>
      <c r="Y6" s="15"/>
      <c r="Z6" s="14" t="str">
        <f>IF(LEN(A6),VLOOKUP(A6,Textově!$H$3:$AH$1298,18,0)," ")</f>
        <v>Vestavěné reproduktory: ANO</v>
      </c>
      <c r="AA6" s="15"/>
      <c r="AB6" s="14">
        <f>IF(LEN(A6),VLOOKUP(A6,Textově!$H$3:$AH$1298,19,0)," ")</f>
        <v>0</v>
      </c>
      <c r="AC6" s="15"/>
      <c r="AD6" s="14">
        <f>IF(LEN(A6),VLOOKUP(A6,Textově!$H$3:$AH$1298,20,0)," ")</f>
        <v>0</v>
      </c>
      <c r="AE6" s="15"/>
      <c r="AF6" s="16"/>
      <c r="AG6" s="16"/>
    </row>
    <row r="7" spans="1:33" ht="140.25" customHeight="1">
      <c r="A7" s="40" t="s">
        <v>10</v>
      </c>
      <c r="B7" s="41">
        <v>1</v>
      </c>
      <c r="C7" s="42">
        <v>12000</v>
      </c>
      <c r="F7" s="15"/>
      <c r="G7" s="10"/>
      <c r="H7" s="11" t="str">
        <f t="shared" si="0"/>
        <v/>
      </c>
      <c r="I7" s="12" t="str">
        <f t="shared" si="1"/>
        <v/>
      </c>
      <c r="J7" s="12" t="str">
        <f t="shared" si="2"/>
        <v/>
      </c>
      <c r="K7" s="13" t="str">
        <f>IF(LEN(A7),VLOOKUP(A7,Textově!$H$3:$AH$1298,10,0)," ")</f>
        <v xml:space="preserve">Limitní jednotková cena s DPH: 12 000 Kč  </v>
      </c>
      <c r="L7" s="14" t="str">
        <f>IF(LEN(A7),VLOOKUP(A7,Textově!$H$3:$AH$1298,11,0)," ")</f>
        <v>Typ tiskárny: multifunkční laserová ČB A4</v>
      </c>
      <c r="M7" s="15"/>
      <c r="N7" s="14" t="str">
        <f>IF(LEN(A7),VLOOKUP(A7,Textově!$H$3:$AH$1298,12,0)," ")</f>
        <v>Záruka: min. 2 roky</v>
      </c>
      <c r="O7" s="15"/>
      <c r="P7" s="14" t="str">
        <f>IF(LEN(A7),VLOOKUP(A7,Textově!$H$3:$AH$1298,13,0)," ")</f>
        <v>Rychlost: tisk min. 30 stran/minutu</v>
      </c>
      <c r="Q7" s="15"/>
      <c r="R7" s="14" t="str">
        <f>IF(LEN(A7),VLOOKUP(A7,Textově!$H$3:$AH$1298,14,0)," ")</f>
        <v>Oboustranný tisk: ANO, automatický</v>
      </c>
      <c r="S7" s="15"/>
      <c r="T7" s="14" t="str">
        <f>IF(LEN(A7),VLOOKUP(A7,Textově!$H$3:$AH$1298,15,0)," ")</f>
        <v>LCD displej: barevný</v>
      </c>
      <c r="U7" s="15"/>
      <c r="V7" s="14" t="str">
        <f>IF(LEN(A7),VLOOKUP(A7,Textově!$H$3:$AH$1298,16,0)," ")</f>
        <v>Skener: plochý barevný</v>
      </c>
      <c r="W7" s="15"/>
      <c r="X7" s="14" t="str">
        <f>IF(LEN(A7),VLOOKUP(A7,Textově!$H$3:$AH$1298,17,0)," ")</f>
        <v>Podavač skeneru: automatický oboustranný</v>
      </c>
      <c r="Y7" s="15"/>
      <c r="Z7" s="14" t="str">
        <f>IF(LEN(A7),VLOOKUP(A7,Textově!$H$3:$AH$1298,18,0)," ")</f>
        <v>Ovládání: dotyková obrazovka</v>
      </c>
      <c r="AA7" s="15"/>
      <c r="AB7" s="14" t="str">
        <f>IF(LEN(A7),VLOOKUP(A7,Textově!$H$3:$AH$1298,19,0)," ")</f>
        <v>Rozhraní: USB, LAN</v>
      </c>
      <c r="AC7" s="15"/>
      <c r="AD7" s="14" t="str">
        <f>IF(LEN(A7),VLOOKUP(A7,Textově!$H$3:$AH$1298,20,0)," ")</f>
        <v>Ovladače: Win 10 (64bit+32bit)</v>
      </c>
      <c r="AE7" s="15"/>
      <c r="AF7" s="14">
        <f>IF(LEN(A7),VLOOKUP(A7,Textově!$H$3:$AH$1298,21,0)," ")</f>
        <v>0</v>
      </c>
      <c r="AG7" s="15"/>
    </row>
    <row r="8" spans="1:33" ht="65.85" customHeight="1">
      <c r="A8" s="40" t="s">
        <v>11</v>
      </c>
      <c r="B8" s="41">
        <v>2</v>
      </c>
      <c r="C8" s="42">
        <v>800</v>
      </c>
      <c r="F8" s="15"/>
      <c r="G8" s="10"/>
      <c r="H8" s="11" t="str">
        <f t="shared" si="0"/>
        <v/>
      </c>
      <c r="I8" s="12" t="str">
        <f t="shared" si="1"/>
        <v/>
      </c>
      <c r="J8" s="12" t="str">
        <f t="shared" si="2"/>
        <v/>
      </c>
      <c r="K8" s="13" t="str">
        <f>IF(LEN(A8),VLOOKUP(A8,Textově!$H$3:$AH$1298,10,0)," ")</f>
        <v xml:space="preserve">Limitní jednotková cena s DPH: 400 Kč </v>
      </c>
      <c r="L8" s="14" t="str">
        <f>IF(LEN(A8),VLOOKUP(A8,Textově!$H$3:$AH$1298,11,0)," ")</f>
        <v>Myš: USB, snímání pohybu optické, připojená kabelem, min. 2 tlačítka a kolečko (mačkačí), vhodná pro pravou i levou ruku, min. velikost 8,5 cm</v>
      </c>
      <c r="M8" s="15"/>
      <c r="N8" s="14" t="str">
        <f>IF(LEN(A8),VLOOKUP(A8,Textově!$H$3:$AH$1298,12,0)," ")</f>
        <v>Záruka: min. 2 roky</v>
      </c>
      <c r="O8" s="15"/>
      <c r="P8" s="14" t="str">
        <f>IF(LEN(A8),VLOOKUP(A8,Textově!$H$3:$AH$1298,13,0)," ")</f>
        <v>Citlivost: min. 800 DPI</v>
      </c>
      <c r="Q8" s="15"/>
      <c r="R8" s="14">
        <f>IF(LEN(A8),VLOOKUP(A8,Textově!$H$3:$AH$1298,14,0)," ")</f>
        <v>0</v>
      </c>
      <c r="S8" s="15"/>
      <c r="T8" s="14">
        <f>IF(LEN(A8),VLOOKUP(A8,Textově!$H$3:$AH$1298,15,0)," ")</f>
        <v>0</v>
      </c>
      <c r="U8" s="15"/>
      <c r="V8" s="14">
        <f>IF(LEN(A8),VLOOKUP(A8,Textově!$H$3:$AH$1298,16,0)," ")</f>
        <v>0</v>
      </c>
      <c r="W8" s="15"/>
      <c r="X8" s="14">
        <f>IF(LEN(A8),VLOOKUP(A8,Textově!$H$3:$AH$1298,17,0)," ")</f>
        <v>0</v>
      </c>
      <c r="Y8" s="15"/>
      <c r="Z8" s="14">
        <f>IF(LEN(A8),VLOOKUP(A8,Textově!$H$3:$AH$1298,18,0)," ")</f>
        <v>0</v>
      </c>
      <c r="AA8" s="15"/>
      <c r="AB8" s="14">
        <f>IF(LEN(A8),VLOOKUP(A8,Textově!$H$3:$AH$1298,19,0)," ")</f>
        <v>0</v>
      </c>
      <c r="AC8" s="15"/>
      <c r="AD8" s="14">
        <f>IF(LEN(A8),VLOOKUP(A8,Textově!$H$3:$AH$1298,20,0)," ")</f>
        <v>0</v>
      </c>
      <c r="AE8" s="15"/>
      <c r="AF8" s="16"/>
      <c r="AG8" s="16"/>
    </row>
    <row r="9" spans="1:33" ht="99.2" customHeight="1">
      <c r="A9" s="40" t="s">
        <v>12</v>
      </c>
      <c r="B9" s="41">
        <v>1</v>
      </c>
      <c r="C9" s="42">
        <v>20000</v>
      </c>
      <c r="F9" s="15"/>
      <c r="G9" s="10"/>
      <c r="H9" s="11" t="str">
        <f t="shared" si="0"/>
        <v/>
      </c>
      <c r="I9" s="12" t="str">
        <f t="shared" si="1"/>
        <v/>
      </c>
      <c r="J9" s="12" t="str">
        <f t="shared" si="2"/>
        <v/>
      </c>
      <c r="K9" s="13" t="str">
        <f>IF(LEN(A9),VLOOKUP(A9,Textově!$H$3:$AH$1298,10,0)," ")</f>
        <v xml:space="preserve">Limitní jednotková cena s DPH: 20 000 Kč </v>
      </c>
      <c r="L9" s="14" t="str">
        <f>IF(LEN(A9),VLOOKUP(A9,Textově!$H$3:$AH$1298,11,0)," ")</f>
        <v>Notebook: kovové šasi</v>
      </c>
      <c r="M9" s="15"/>
      <c r="N9" s="14" t="str">
        <f>IF(LEN(A9),VLOOKUP(A9,Textově!$H$3:$AH$1298,12,0)," ")</f>
        <v>Záruka: min. 2 roky</v>
      </c>
      <c r="O9" s="15"/>
      <c r="P9" s="14" t="str">
        <f>IF(LEN(A9),VLOOKUP(A9,Textově!$H$3:$AH$1298,13,0)," ")</f>
        <v>Displej: velikost 14“ s rozlišením 1920 x 1080</v>
      </c>
      <c r="Q9" s="15"/>
      <c r="R9" s="14" t="str">
        <f>IF(LEN(A9),VLOOKUP(A9,Textově!$H$3:$AH$1298,14,0)," ")</f>
        <v>Procesor: x86-64 kompatibilní, PassMark CPU Mark min. 3650 bodů (min. 1300 single thread) dle www.cpubenchmark.net</v>
      </c>
      <c r="S9" s="15"/>
      <c r="T9" s="14" t="str">
        <f>IF(LEN(A9),VLOOKUP(A9,Textově!$H$3:$AH$1298,15,0)," ")</f>
        <v xml:space="preserve">Paměť RAM: min. 4GB </v>
      </c>
      <c r="U9" s="15"/>
      <c r="V9" s="14" t="str">
        <f>IF(LEN(A9),VLOOKUP(A9,Textově!$H$3:$AH$1298,16,0)," ")</f>
        <v>Pevný disk: SSD min. 128GB</v>
      </c>
      <c r="W9" s="15"/>
      <c r="X9" s="14" t="str">
        <f>IF(LEN(A9),VLOOKUP(A9,Textově!$H$3:$AH$1298,17,0)," ")</f>
        <v>Rozhraní a vybavení: USB 3.0, BT, WiFI, čtečka paměťových karet, síťová karta 100/1000, HDMI, čtečka otisků prstů</v>
      </c>
      <c r="Y9" s="15"/>
      <c r="Z9" s="14" t="str">
        <f>IF(LEN(A9),VLOOKUP(A9,Textově!$H$3:$AH$1298,18,0)," ")</f>
        <v>Vestavěná klávesnice: podsvícená v CZ verzi</v>
      </c>
      <c r="AA9" s="15"/>
      <c r="AB9" s="14" t="str">
        <f>IF(LEN(A9),VLOOKUP(A9,Textově!$H$3:$AH$1298,19,0)," ")</f>
        <v>Hmotnost: do 1.6 kg</v>
      </c>
      <c r="AC9" s="15"/>
      <c r="AD9" s="14" t="str">
        <f>IF(LEN(A9),VLOOKUP(A9,Textově!$H$3:$AH$1298,20,0),"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E9" s="15"/>
      <c r="AF9" s="14">
        <f>IF(LEN(A9),VLOOKUP(A9,Textově!$H$3:$AH$1298,21,0)," ")</f>
        <v>0</v>
      </c>
      <c r="AG9" s="15"/>
    </row>
    <row r="10" spans="1:33" ht="107.25" customHeight="1">
      <c r="A10" s="40" t="s">
        <v>13</v>
      </c>
      <c r="B10" s="41">
        <v>4</v>
      </c>
      <c r="C10" s="42">
        <v>80000</v>
      </c>
      <c r="F10" s="15"/>
      <c r="G10" s="10"/>
      <c r="H10" s="11" t="str">
        <f t="shared" si="0"/>
        <v/>
      </c>
      <c r="I10" s="12" t="str">
        <f t="shared" si="1"/>
        <v/>
      </c>
      <c r="J10" s="12" t="str">
        <f t="shared" si="2"/>
        <v/>
      </c>
      <c r="K10" s="13" t="str">
        <f>IF(LEN(A10),VLOOKUP(A10,Textově!$H$3:$AH$1298,10,0)," ")</f>
        <v xml:space="preserve">Limitní jednotková cena s DPH: 20 000 Kč </v>
      </c>
      <c r="L10" s="14" t="str">
        <f>IF(LEN(A10),VLOOKUP(A10,Textově!$H$3:$AH$1298,11,0)," ")</f>
        <v>Notebook: velikost IPS obrazovky 15,2-15,6“ s rozlišením 1920x1080 bodů</v>
      </c>
      <c r="M10" s="15"/>
      <c r="N10" s="14" t="str">
        <f>IF(LEN(A10),VLOOKUP(A10,Textově!$H$3:$AH$1298,12,0)," ")</f>
        <v>Záruka: min. 2 roky</v>
      </c>
      <c r="O10" s="15"/>
      <c r="P10" s="14" t="str">
        <f>IF(LEN(A10),VLOOKUP(A10,Textově!$H$3:$AH$1298,13,0)," ")</f>
        <v>Procesor: x86-64 kompatibilní, PassMark CPU Mark min. 5150 bodů (min. 1900 single thread) dle www.cpubenchmark.net</v>
      </c>
      <c r="Q10" s="15"/>
      <c r="R10" s="14" t="str">
        <f>IF(LEN(A10),VLOOKUP(A10,Textově!$H$3:$AH$1298,14,0)," ")</f>
        <v xml:space="preserve">Paměť RAM: min. 8GB </v>
      </c>
      <c r="S10" s="15"/>
      <c r="T10" s="14" t="str">
        <f>IF(LEN(A10),VLOOKUP(A10,Textově!$H$3:$AH$1298,15,0)," ")</f>
        <v>Pevné disky: SSD min. 120GB + HDD min. 1TB</v>
      </c>
      <c r="U10" s="15"/>
      <c r="V10" s="14" t="str">
        <f>IF(LEN(A10),VLOOKUP(A10,Textově!$H$3:$AH$1298,16,0)," ")</f>
        <v>Rozhraní a vybavení: DVD, USB 3.0, BT, WiFI, reproduktory, Síťová karta 100/1000</v>
      </c>
      <c r="W10" s="15"/>
      <c r="X10" s="14" t="str">
        <f>IF(LEN(A10),VLOOKUP(A10,Textově!$H$3:$AH$1298,17,0)," ")</f>
        <v>Vestavěná klávesnice: podsvícená v CZ verzi s numerickou částí</v>
      </c>
      <c r="Y10" s="15"/>
      <c r="Z10" s="14" t="str">
        <f>IF(LEN(A10),VLOOKUP(A10,Textově!$H$3:$AH$1298,18,0)," ")</f>
        <v>Hmotnost: do 2.2 kg</v>
      </c>
      <c r="AA10" s="15"/>
      <c r="AB10" s="14" t="str">
        <f>IF(LEN(A10),VLOOKUP(A10,Textově!$H$3:$AH$1298,19,0),"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C10" s="15"/>
      <c r="AD10" s="14">
        <f>IF(LEN(A10),VLOOKUP(A10,Textově!$H$3:$AH$1298,20,0)," ")</f>
        <v>0</v>
      </c>
      <c r="AE10" s="15"/>
      <c r="AF10" s="16"/>
      <c r="AG10" s="16"/>
    </row>
    <row r="11" spans="1:33" ht="95.85" customHeight="1">
      <c r="A11" s="40" t="s">
        <v>14</v>
      </c>
      <c r="B11" s="41">
        <v>1</v>
      </c>
      <c r="C11" s="42">
        <v>20000</v>
      </c>
      <c r="F11" s="15"/>
      <c r="G11" s="10"/>
      <c r="H11" s="11" t="str">
        <f t="shared" si="0"/>
        <v/>
      </c>
      <c r="I11" s="12" t="str">
        <f t="shared" si="1"/>
        <v/>
      </c>
      <c r="J11" s="12" t="str">
        <f t="shared" si="2"/>
        <v/>
      </c>
      <c r="K11" s="13" t="str">
        <f>IF(LEN(A11),VLOOKUP(A11,Textově!$H$3:$AH$1298,10,0)," ")</f>
        <v xml:space="preserve">Limitní jednotková cena s DPH: 20 000 Kč </v>
      </c>
      <c r="L11" s="14" t="str">
        <f>IF(LEN(A11),VLOOKUP(A11,Textově!$H$3:$AH$1298,11,0)," ")</f>
        <v>Notebook: velikost obrazovky min 16,5“ s rozlišením alespoň 1920 x 1080</v>
      </c>
      <c r="M11" s="15"/>
      <c r="N11" s="14" t="str">
        <f>IF(LEN(A11),VLOOKUP(A11,Textově!$H$3:$AH$1298,12,0)," ")</f>
        <v>Záruka: min. 2 roky</v>
      </c>
      <c r="O11" s="15"/>
      <c r="P11" s="14" t="str">
        <f>IF(LEN(A11),VLOOKUP(A11,Textově!$H$3:$AH$1298,13,0)," ")</f>
        <v>Procesor: x86-64 kompatibilní, PassMark CPU Mark min. 4600 bodů (min. 1700 single thread) dle www.cpubenchmark.net</v>
      </c>
      <c r="Q11" s="15"/>
      <c r="R11" s="14" t="str">
        <f>IF(LEN(A11),VLOOKUP(A11,Textově!$H$3:$AH$1298,14,0)," ")</f>
        <v xml:space="preserve">Paměť RAM: min. 8GB </v>
      </c>
      <c r="S11" s="15"/>
      <c r="T11" s="14" t="str">
        <f>IF(LEN(A11),VLOOKUP(A11,Textově!$H$3:$AH$1298,15,0)," ")</f>
        <v>Pevné disky: SSD min. 120GB + HDD min. 1TB</v>
      </c>
      <c r="U11" s="15"/>
      <c r="V11" s="14" t="str">
        <f>IF(LEN(A11),VLOOKUP(A11,Textově!$H$3:$AH$1298,16,0)," ")</f>
        <v>Rozhraní a vybavení: DVD, USB 3.0, BT, WiFI, reproduktory, Síťová karta 100/1000</v>
      </c>
      <c r="W11" s="15"/>
      <c r="X11" s="14" t="str">
        <f>IF(LEN(A11),VLOOKUP(A11,Textově!$H$3:$AH$1298,17,0)," ")</f>
        <v>Vestavěná klávesnice: v CZ verzi s numerickou částí</v>
      </c>
      <c r="Y11" s="15"/>
      <c r="Z11" s="14" t="str">
        <f>IF(LEN(A11),VLOOKUP(A11,Textově!$H$3:$AH$1298,18,0)," ")</f>
        <v>Hmotnost: do 2.8 kg</v>
      </c>
      <c r="AA11" s="15"/>
      <c r="AB11" s="14" t="str">
        <f>IF(LEN(A11),VLOOKUP(A11,Textově!$H$3:$AH$1298,19,0),"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C11" s="15"/>
      <c r="AD11" s="14">
        <f>IF(LEN(A11),VLOOKUP(A11,Textově!$H$3:$AH$1298,20,0)," ")</f>
        <v>0</v>
      </c>
      <c r="AE11" s="15"/>
      <c r="AF11" s="16"/>
      <c r="AG11" s="16"/>
    </row>
    <row r="12" spans="1:33" ht="121.15" customHeight="1">
      <c r="A12" s="40" t="s">
        <v>15</v>
      </c>
      <c r="B12" s="41">
        <v>4</v>
      </c>
      <c r="C12" s="42">
        <v>80000</v>
      </c>
      <c r="F12" s="15"/>
      <c r="G12" s="10"/>
      <c r="H12" s="11" t="str">
        <f t="shared" si="0"/>
        <v/>
      </c>
      <c r="I12" s="12" t="str">
        <f t="shared" si="1"/>
        <v/>
      </c>
      <c r="J12" s="12" t="str">
        <f t="shared" si="2"/>
        <v/>
      </c>
      <c r="K12" s="13" t="str">
        <f>IF(LEN(A12),VLOOKUP(A12,Textově!$H$3:$AH$1298,10,0)," ")</f>
        <v xml:space="preserve">Limitní jednotková cena s DPH: 20 000 Kč </v>
      </c>
      <c r="L12" s="14" t="str">
        <f>IF(LEN(A12),VLOOKUP(A12,Textově!$H$3:$AH$1298,11,0)," ")</f>
        <v>Počítačová skříň: All In One standardní kancelářská barevnost v odstínech černé a/nebo šedé</v>
      </c>
      <c r="M12" s="15"/>
      <c r="N12" s="14" t="str">
        <f>IF(LEN(A12),VLOOKUP(A12,Textově!$H$3:$AH$1298,12,0)," ")</f>
        <v>Záruka: min. 2 roky</v>
      </c>
      <c r="O12" s="15"/>
      <c r="P12" s="14" t="str">
        <f>IF(LEN(A12),VLOOKUP(A12,Textově!$H$3:$AH$1298,13,0)," ")</f>
        <v>Velikost LCD: 23-24“</v>
      </c>
      <c r="Q12" s="15"/>
      <c r="R12" s="14" t="str">
        <f>IF(LEN(A12),VLOOKUP(A12,Textově!$H$3:$AH$1298,14,0)," ")</f>
        <v>Rozlišení LCD: min. 1920X1080</v>
      </c>
      <c r="S12" s="15"/>
      <c r="T12" s="14" t="str">
        <f>IF(LEN(A12),VLOOKUP(A12,Textově!$H$3:$AH$1298,15,0)," ")</f>
        <v>Procesor: x86-64 kompatibilní, PassMark CPU Mark min. 6400 bodů (min. 1650 single thread) dle www.cpubenchmark.net</v>
      </c>
      <c r="U12" s="15"/>
      <c r="V12" s="14" t="str">
        <f>IF(LEN(A12),VLOOKUP(A12,Textově!$H$3:$AH$1298,16,0)," ")</f>
        <v>Paměť RAM: min. 8GB</v>
      </c>
      <c r="W12" s="15"/>
      <c r="X12" s="14" t="str">
        <f>IF(LEN(A12),VLOOKUP(A12,Textově!$H$3:$AH$1298,17,0)," ")</f>
        <v>Pevný disk: min. 1 TB</v>
      </c>
      <c r="Y12" s="15"/>
      <c r="Z12" s="14" t="str">
        <f>IF(LEN(A12),VLOOKUP(A12,Textově!$H$3:$AH$1298,18,0)," ")</f>
        <v>DVD: ANO</v>
      </c>
      <c r="AA12" s="15"/>
      <c r="AB12" s="14" t="str">
        <f>IF(LEN(A12),VLOOKUP(A12,Textově!$H$3:$AH$1298,19,0)," ")</f>
        <v>Rozhraní a ostatní: min. 4x USB, ETH 1Gbit, BT, WiFi</v>
      </c>
      <c r="AC12" s="15"/>
      <c r="AD12" s="14" t="str">
        <f>IF(LEN(A12),VLOOKUP(A12,Textově!$H$3:$AH$1298,20,0)," ")</f>
        <v>Součástí dodávky jsou bezdrátová myš a klávesnice v CZ verzi.</v>
      </c>
      <c r="AE12" s="15"/>
      <c r="AF12" s="14" t="str">
        <f>IF(LEN(A12),VLOOKUP(A12,Textově!$H$3:$AH$1298,21,0),"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G12" s="15"/>
    </row>
    <row r="13" spans="1:33" ht="114.75" customHeight="1">
      <c r="A13" s="40" t="s">
        <v>16</v>
      </c>
      <c r="B13" s="41">
        <v>1</v>
      </c>
      <c r="C13" s="42">
        <v>4000</v>
      </c>
      <c r="F13" s="15"/>
      <c r="G13" s="10"/>
      <c r="H13" s="11" t="str">
        <f t="shared" si="0"/>
        <v/>
      </c>
      <c r="I13" s="12" t="str">
        <f t="shared" si="1"/>
        <v/>
      </c>
      <c r="J13" s="12" t="str">
        <f t="shared" si="2"/>
        <v/>
      </c>
      <c r="K13" s="13" t="str">
        <f>IF(LEN(A13),VLOOKUP(A13,Textově!$H$3:$AH$1298,10,0)," ")</f>
        <v xml:space="preserve">Limitní jednotková cena s DPH: 4 000 Kč </v>
      </c>
      <c r="L13" s="14" t="str">
        <f>IF(LEN(A13),VLOOKUP(A13,Textově!$H$3:$AH$1298,11,0)," ")</f>
        <v>Typ plátna: projekční plátno stativové přenosné</v>
      </c>
      <c r="M13" s="15"/>
      <c r="N13" s="14" t="str">
        <f>IF(LEN(A13),VLOOKUP(A13,Textově!$H$3:$AH$1298,12,0)," ")</f>
        <v>Záruka: min. 2 roky</v>
      </c>
      <c r="O13" s="15"/>
      <c r="P13" s="14" t="str">
        <f>IF(LEN(A13),VLOOKUP(A13,Textově!$H$3:$AH$1298,13,0)," ")</f>
        <v>Montáž: přenosné s trojnožkou</v>
      </c>
      <c r="Q13" s="15"/>
      <c r="R13" s="14" t="str">
        <f>IF(LEN(A13),VLOOKUP(A13,Textově!$H$3:$AH$1298,14,0)," ")</f>
        <v>Typ projekce: přední</v>
      </c>
      <c r="S13" s="15"/>
      <c r="T13" s="14" t="str">
        <f>IF(LEN(A13),VLOOKUP(A13,Textově!$H$3:$AH$1298,15,0)," ")</f>
        <v>Rozměr plátna: min. 170x170cm</v>
      </c>
      <c r="U13" s="15"/>
      <c r="V13" s="14" t="str">
        <f>IF(LEN(A13),VLOOKUP(A13,Textově!$H$3:$AH$1298,16,0)," ")</f>
        <v>Povrch: přední bílý,  pozorovací úhel min. 150 °</v>
      </c>
      <c r="W13" s="15"/>
      <c r="X13" s="14" t="str">
        <f>IF(LEN(A13),VLOOKUP(A13,Textově!$H$3:$AH$1298,17,0)," ")</f>
        <v>Ovládání: ruční</v>
      </c>
      <c r="Y13" s="15"/>
      <c r="Z13" s="14">
        <f>IF(LEN(A13),VLOOKUP(A13,Textově!$H$3:$AH$1298,18,0)," ")</f>
        <v>0</v>
      </c>
      <c r="AA13" s="15"/>
      <c r="AB13" s="14">
        <f>IF(LEN(A13),VLOOKUP(A13,Textově!$H$3:$AH$1298,19,0)," ")</f>
        <v>0</v>
      </c>
      <c r="AC13" s="15"/>
      <c r="AD13" s="14">
        <f>IF(LEN(A13),VLOOKUP(A13,Textově!$H$3:$AH$1298,20,0)," ")</f>
        <v>0</v>
      </c>
      <c r="AE13" s="15"/>
      <c r="AF13" s="16"/>
      <c r="AG13" s="16"/>
    </row>
    <row r="14" spans="1:33" ht="115.5" customHeight="1">
      <c r="A14" s="40" t="s">
        <v>17</v>
      </c>
      <c r="B14" s="41">
        <v>1</v>
      </c>
      <c r="C14" s="42">
        <v>18600</v>
      </c>
      <c r="F14" s="15"/>
      <c r="G14" s="10"/>
      <c r="H14" s="11" t="str">
        <f t="shared" si="0"/>
        <v/>
      </c>
      <c r="I14" s="12" t="str">
        <f t="shared" si="1"/>
        <v/>
      </c>
      <c r="J14" s="12" t="str">
        <f t="shared" si="2"/>
        <v/>
      </c>
      <c r="K14" s="13" t="str">
        <f>IF(LEN(A14),VLOOKUP(A14,Textově!$H$3:$AH$1298,10,0)," ")</f>
        <v xml:space="preserve">Limitní jednotková cena s DPH: 18 600 Kč </v>
      </c>
      <c r="L14" s="14" t="str">
        <f>IF(LEN(A14),VLOOKUP(A14,Textově!$H$3:$AH$1298,11,0)," ")</f>
        <v>Technologie: DLP</v>
      </c>
      <c r="M14" s="15"/>
      <c r="N14" s="14" t="str">
        <f>IF(LEN(A14),VLOOKUP(A14,Textově!$H$3:$AH$1298,12,0)," ")</f>
        <v>Záruka: min. 2 roky</v>
      </c>
      <c r="O14" s="15"/>
      <c r="P14" s="14" t="str">
        <f>IF(LEN(A14),VLOOKUP(A14,Textově!$H$3:$AH$1298,13,0)," ")</f>
        <v>Nativní rozlišení: min. 1920X1080</v>
      </c>
      <c r="Q14" s="15"/>
      <c r="R14" s="14" t="str">
        <f>IF(LEN(A14),VLOOKUP(A14,Textově!$H$3:$AH$1298,14,0)," ")</f>
        <v>Svítiviost: min. 3300 ANSI lm</v>
      </c>
      <c r="S14" s="15"/>
      <c r="T14" s="14" t="str">
        <f>IF(LEN(A14),VLOOKUP(A14,Textově!$H$3:$AH$1298,15,0)," ")</f>
        <v>Životnost lampy v provozu NORMAL/STANDARD: min. 4000 hodin</v>
      </c>
      <c r="U14" s="15"/>
      <c r="V14" s="14" t="str">
        <f>IF(LEN(A14),VLOOKUP(A14,Textově!$H$3:$AH$1298,16,0)," ")</f>
        <v>Kontrast: min. 15 000:1</v>
      </c>
      <c r="W14" s="15"/>
      <c r="X14" s="14" t="str">
        <f>IF(LEN(A14),VLOOKUP(A14,Textově!$H$3:$AH$1298,17,0)," ")</f>
        <v>Rozhraní: D-Sub, USB, HDMI</v>
      </c>
      <c r="Y14" s="15"/>
      <c r="Z14" s="14">
        <f>IF(LEN(A14),VLOOKUP(A14,Textově!$H$3:$AH$1298,18,0)," ")</f>
        <v>0</v>
      </c>
      <c r="AA14" s="15"/>
      <c r="AB14" s="14">
        <f>IF(LEN(A14),VLOOKUP(A14,Textově!$H$3:$AH$1298,19,0)," ")</f>
        <v>0</v>
      </c>
      <c r="AC14" s="15"/>
      <c r="AD14" s="14">
        <f>IF(LEN(A14),VLOOKUP(A14,Textově!$H$3:$AH$1298,20,0)," ")</f>
        <v>0</v>
      </c>
      <c r="AE14" s="15"/>
      <c r="AF14" s="14"/>
      <c r="AG14" s="15"/>
    </row>
    <row r="15" spans="1:33" ht="120" customHeight="1">
      <c r="A15" s="40" t="s">
        <v>18</v>
      </c>
      <c r="B15" s="41">
        <v>1</v>
      </c>
      <c r="C15" s="42">
        <v>18000</v>
      </c>
      <c r="F15" s="15"/>
      <c r="G15" s="10"/>
      <c r="H15" s="11" t="str">
        <f t="shared" si="0"/>
        <v/>
      </c>
      <c r="I15" s="12" t="str">
        <f t="shared" si="1"/>
        <v/>
      </c>
      <c r="J15" s="12" t="str">
        <f t="shared" si="2"/>
        <v/>
      </c>
      <c r="K15" s="13" t="str">
        <f>IF(LEN(A15),VLOOKUP(A15,Textově!$H$3:$AH$1298,10,0)," ")</f>
        <v xml:space="preserve">Limitní jednotková cena s DPH: 18 000 Kč </v>
      </c>
      <c r="L15" s="14" t="str">
        <f>IF(LEN(A15),VLOOKUP(A15,Textově!$H$3:$AH$1298,11,0)," ")</f>
        <v>Počítačová skříň: min. 2x USB zepředu (z toho alespoň 1x USB 3), sluchátka a mikrofon vstup zepředu</v>
      </c>
      <c r="M15" s="15"/>
      <c r="N15" s="14" t="str">
        <f>IF(LEN(A15),VLOOKUP(A15,Textově!$H$3:$AH$1298,12,0)," ")</f>
        <v>Záruka: min. 2 roky</v>
      </c>
      <c r="O15" s="15"/>
      <c r="P15" s="14" t="str">
        <f>IF(LEN(A15),VLOOKUP(A15,Textově!$H$3:$AH$1298,13,0)," ")</f>
        <v>Procesor: x86-64 kompatibilní, PassMark Average CPU Mark min. 15175 bodů (min. 2575 single thread) dle www.cpubenchmark.net</v>
      </c>
      <c r="Q15" s="15"/>
      <c r="R15" s="14" t="str">
        <f>IF(LEN(A15),VLOOKUP(A15,Textově!$H$3:$AH$1298,14,0)," ")</f>
        <v>Paměť RAM: min. 8 GB RAM, min. DDR4-2666 v min. dual-channels zapojení s možností rozšíření na min. dvojnásobnou kapacitu bez nutnosti výměny komponent, jen doplněním</v>
      </c>
      <c r="S15" s="15"/>
      <c r="T15" s="14" t="str">
        <f>IF(LEN(A15),VLOOKUP(A15,Textově!$H$3:$AH$1298,15,0)," ")</f>
        <v xml:space="preserve">Grafická karta: min. 2x digitální výstup, z čehož min. 1x HDMI </v>
      </c>
      <c r="U15" s="15"/>
      <c r="V15" s="14" t="str">
        <f>IF(LEN(A15),VLOOKUP(A15,Textově!$H$3:$AH$1298,16,0)," ")</f>
        <v>Pevný disk: min. 1TB 7200 rpm</v>
      </c>
      <c r="W15" s="15"/>
      <c r="X15" s="14" t="str">
        <f>IF(LEN(A15),VLOOKUP(A15,Textově!$H$3:$AH$1298,17,0)," ")</f>
        <v>Rozhraní: min. 6x USB (min. 2x ve ver. 3.x), Síťová karta 100/1000 Mbit Ethernet, Čtečka paměťových karet, Zvukový výstup</v>
      </c>
      <c r="Y15" s="15"/>
      <c r="Z15" s="14" t="str">
        <f>IF(LEN(A15),VLOOKUP(A15,Textově!$H$3:$AH$1298,18,0)," ")</f>
        <v>Zdroj: min. 500W</v>
      </c>
      <c r="AA15" s="15"/>
      <c r="AB15" s="14" t="str">
        <f>IF(LEN(A15),VLOOKUP(A15,Textově!$H$3:$AH$1298,19,0)," ")</f>
        <v>Hlučnost: max. 35 dB</v>
      </c>
      <c r="AC15" s="15"/>
      <c r="AD15" s="14" t="str">
        <f>IF(LEN(A15),VLOOKUP(A15,Textově!$H$3:$AH$1298,20,0)," ")</f>
        <v xml:space="preserve">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 </v>
      </c>
      <c r="AE15" s="15"/>
      <c r="AF15" s="14" t="str">
        <f>IF(LEN(A15),VLOOKUP(A15,Textově!$H$3:$AH$1298,21,0)," ")</f>
        <v>Další požadavky: Oprávněným zaměstnancům zadavatele musí být i v záruční době umožněno otevření skříně počítače a instalace vlastních pamětí, karet a případně dalších komponent PC.</v>
      </c>
      <c r="AG15" s="15"/>
    </row>
    <row r="16" spans="1:33" ht="31.15" customHeight="1">
      <c r="A16" s="40" t="s">
        <v>19</v>
      </c>
      <c r="B16" s="41">
        <v>1</v>
      </c>
      <c r="C16" s="42">
        <v>10000</v>
      </c>
      <c r="F16" s="15"/>
      <c r="G16" s="10"/>
      <c r="H16" s="11" t="str">
        <f t="shared" si="0"/>
        <v/>
      </c>
      <c r="I16" s="12" t="str">
        <f t="shared" si="1"/>
        <v/>
      </c>
      <c r="J16" s="12" t="str">
        <f t="shared" si="2"/>
        <v/>
      </c>
      <c r="K16" s="13" t="str">
        <f>IF(LEN(A16),VLOOKUP(A16,Textově!$H$3:$AH$1298,10,0)," ")</f>
        <v xml:space="preserve">Limitní jednotková cena s DPH: 10 000 Kč  </v>
      </c>
      <c r="L16" s="14" t="str">
        <f>IF(LEN(A16),VLOOKUP(A16,Textově!$H$3:$AH$1298,11,0)," ")</f>
        <v xml:space="preserve">Typ tiskárny: multifunkční laserová barevná A4 na stůl </v>
      </c>
      <c r="M16" s="15"/>
      <c r="N16" s="14" t="str">
        <f>IF(LEN(A16),VLOOKUP(A16,Textově!$H$3:$AH$1298,12,0)," ")</f>
        <v>Záruka: min. 2 roky</v>
      </c>
      <c r="O16" s="15"/>
      <c r="P16" s="14" t="str">
        <f>IF(LEN(A16),VLOOKUP(A16,Textově!$H$3:$AH$1298,13,0)," ")</f>
        <v>Rychlost: barevný tisk min. 22 stran/minutu</v>
      </c>
      <c r="Q16" s="15"/>
      <c r="R16" s="14" t="str">
        <f>IF(LEN(A16),VLOOKUP(A16,Textově!$H$3:$AH$1298,14,0)," ")</f>
        <v>Oboustranný tisk: ANO, automatický</v>
      </c>
      <c r="S16" s="15"/>
      <c r="T16" s="14" t="str">
        <f>IF(LEN(A16),VLOOKUP(A16,Textově!$H$3:$AH$1298,15,0)," ")</f>
        <v>LCD displej: ANO</v>
      </c>
      <c r="U16" s="15"/>
      <c r="V16" s="14" t="str">
        <f>IF(LEN(A16),VLOOKUP(A16,Textově!$H$3:$AH$1298,16,0)," ")</f>
        <v>Skener: plochý barevný</v>
      </c>
      <c r="W16" s="15"/>
      <c r="X16" s="14" t="str">
        <f>IF(LEN(A16),VLOOKUP(A16,Textově!$H$3:$AH$1298,17,0)," ")</f>
        <v>Rozhraní: USB, LAN</v>
      </c>
      <c r="Y16" s="15"/>
      <c r="Z16" s="14" t="str">
        <f>IF(LEN(A16),VLOOKUP(A16,Textově!$H$3:$AH$1298,18,0)," ")</f>
        <v>Ovladače: Win 10 (64bit+32bit)</v>
      </c>
      <c r="AA16" s="15"/>
      <c r="AB16" s="14">
        <f>IF(LEN(A16),VLOOKUP(A16,Textově!$H$3:$AH$1298,19,0)," ")</f>
        <v>0</v>
      </c>
      <c r="AC16" s="15"/>
      <c r="AD16" s="14">
        <f>IF(LEN(A16),VLOOKUP(A16,Textově!$H$3:$AH$1298,20,0)," ")</f>
        <v>0</v>
      </c>
      <c r="AE16" s="15"/>
      <c r="AF16" s="16"/>
      <c r="AG16" s="16"/>
    </row>
    <row r="17" spans="1:33" ht="143.1" customHeight="1">
      <c r="A17" s="40" t="s">
        <v>20</v>
      </c>
      <c r="B17" s="41">
        <v>1</v>
      </c>
      <c r="C17" s="42">
        <v>10000</v>
      </c>
      <c r="F17" s="15"/>
      <c r="G17" s="10"/>
      <c r="H17" s="11" t="str">
        <f t="shared" si="0"/>
        <v/>
      </c>
      <c r="I17" s="12" t="str">
        <f t="shared" si="1"/>
        <v/>
      </c>
      <c r="J17" s="12" t="str">
        <f t="shared" si="2"/>
        <v/>
      </c>
      <c r="K17" s="13" t="str">
        <f>IF(LEN(A17),VLOOKUP(A17,Textově!$H$3:$AH$1298,10,0)," ")</f>
        <v xml:space="preserve">Limitní jednotková cena s DPH: 10 000 Kč  </v>
      </c>
      <c r="L17" s="14" t="str">
        <f>IF(LEN(A17),VLOOKUP(A17,Textově!$H$3:$AH$1298,11,0)," ")</f>
        <v>Typ tiskárny: multifunkční laserová ČB A4 na stůl</v>
      </c>
      <c r="M17" s="15"/>
      <c r="N17" s="14" t="str">
        <f>IF(LEN(A17),VLOOKUP(A17,Textově!$H$3:$AH$1298,12,0)," ")</f>
        <v>Záruka: min. 2 roky</v>
      </c>
      <c r="O17" s="15"/>
      <c r="P17" s="14" t="str">
        <f>IF(LEN(A17),VLOOKUP(A17,Textově!$H$3:$AH$1298,13,0)," ")</f>
        <v>Rychlost: tisk min. 25 stran/minutu</v>
      </c>
      <c r="Q17" s="15"/>
      <c r="R17" s="14" t="str">
        <f>IF(LEN(A17),VLOOKUP(A17,Textově!$H$3:$AH$1298,14,0)," ")</f>
        <v>Oboustranný tisk: ANO, automatický</v>
      </c>
      <c r="S17" s="15"/>
      <c r="T17" s="14" t="str">
        <f>IF(LEN(A17),VLOOKUP(A17,Textově!$H$3:$AH$1298,15,0)," ")</f>
        <v>LCD displej: barevný</v>
      </c>
      <c r="U17" s="15"/>
      <c r="V17" s="14" t="str">
        <f>IF(LEN(A17),VLOOKUP(A17,Textově!$H$3:$AH$1298,16,0)," ")</f>
        <v>Skener: plochý barevný</v>
      </c>
      <c r="W17" s="15"/>
      <c r="X17" s="14" t="str">
        <f>IF(LEN(A17),VLOOKUP(A17,Textově!$H$3:$AH$1298,17,0)," ")</f>
        <v>Podavač skeneru: automatický</v>
      </c>
      <c r="Y17" s="15"/>
      <c r="Z17" s="14" t="str">
        <f>IF(LEN(A17),VLOOKUP(A17,Textově!$H$3:$AH$1298,18,0)," ")</f>
        <v>Rozhraní: USB, LAN</v>
      </c>
      <c r="AA17" s="15"/>
      <c r="AB17" s="14" t="str">
        <f>IF(LEN(A17),VLOOKUP(A17,Textově!$H$3:$AH$1298,19,0)," ")</f>
        <v>Ovladače: Win 10 (64bit+32bit)</v>
      </c>
      <c r="AC17" s="15"/>
      <c r="AD17" s="14">
        <f>IF(LEN(A17),VLOOKUP(A17,Textově!$H$3:$AH$1298,20,0)," ")</f>
        <v>0</v>
      </c>
      <c r="AE17" s="15"/>
      <c r="AF17" s="14"/>
      <c r="AG17" s="15"/>
    </row>
    <row r="18" spans="1:33" ht="75" customHeight="1">
      <c r="A18" s="40" t="s">
        <v>124</v>
      </c>
      <c r="B18" s="41">
        <v>5</v>
      </c>
      <c r="C18" s="42">
        <v>100000</v>
      </c>
      <c r="F18" s="15"/>
      <c r="G18" s="10"/>
      <c r="H18" s="11" t="str">
        <f t="shared" si="0"/>
        <v/>
      </c>
      <c r="I18" s="12" t="str">
        <f aca="true" t="shared" si="3" ref="I18">IF(G18&gt;0,G18*(1+H18)*B18,"")</f>
        <v/>
      </c>
      <c r="J18" s="12" t="str">
        <f aca="true" t="shared" si="4" ref="J18">IF(G18&gt;0,G18*(1)*B18,"")</f>
        <v/>
      </c>
      <c r="K18" s="13" t="str">
        <f>IF(LEN(A18),VLOOKUP(A18,Textově!$H$3:$AH$1298,10,0)," ")</f>
        <v xml:space="preserve">Limitní jednotková cena s DPH: 20 000 Kč </v>
      </c>
      <c r="L18" s="14" t="str">
        <f>IF(LEN(A18),VLOOKUP(A18,Textově!$H$3:$AH$1298,11,0)," ")</f>
        <v>Notebook: velikost IPS obrazovky 15,2-15,6“ s rozlišením 1920x1080 bodů</v>
      </c>
      <c r="M18" s="15"/>
      <c r="N18" s="14" t="str">
        <f>IF(LEN(A18),VLOOKUP(A18,Textově!$H$3:$AH$1298,12,0)," ")</f>
        <v>Záruka: min. 3 roky</v>
      </c>
      <c r="O18" s="15"/>
      <c r="P18" s="14" t="str">
        <f>IF(LEN(A18),VLOOKUP(A18,Textově!$H$3:$AH$1298,13,0)," ")</f>
        <v>Procesor: x86-64 kompatibilní, PassMark CPU Mark min. 5150 bodů (min. 1900 single thread) dle www.cpubenchmark.net</v>
      </c>
      <c r="Q18" s="15"/>
      <c r="R18" s="14" t="str">
        <f>IF(LEN(A18),VLOOKUP(A18,Textově!$H$3:$AH$1298,14,0)," ")</f>
        <v xml:space="preserve">Paměť RAM: min. 8GB </v>
      </c>
      <c r="S18" s="15"/>
      <c r="T18" s="14" t="str">
        <f>IF(LEN(A18),VLOOKUP(A18,Textově!$H$3:$AH$1298,15,0)," ")</f>
        <v>Pevné disky: SSD min. 120GB + HDD min. 1TB</v>
      </c>
      <c r="U18" s="15"/>
      <c r="V18" s="14" t="str">
        <f>IF(LEN(A18),VLOOKUP(A18,Textově!$H$3:$AH$1298,16,0)," ")</f>
        <v>Rozhraní a vybavení: DVD, USB 3.0, BT, WiFI, reproduktory, Síťová karta 100/1000</v>
      </c>
      <c r="W18" s="15"/>
      <c r="X18" s="14" t="str">
        <f>IF(LEN(A18),VLOOKUP(A18,Textově!$H$3:$AH$1298,17,0)," ")</f>
        <v>Vestavěná klávesnice: podsvícená v CZ verzi s numerickou částí</v>
      </c>
      <c r="Y18" s="15"/>
      <c r="Z18" s="14" t="str">
        <f>IF(LEN(A18),VLOOKUP(A18,Textově!$H$3:$AH$1298,18,0)," ")</f>
        <v>Hmotnost: do 2.2 kg</v>
      </c>
      <c r="AA18" s="15"/>
      <c r="AB18" s="14" t="str">
        <f>IF(LEN(A18),VLOOKUP(A18,Textově!$H$3:$AH$1298,19,0),"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C18" s="15"/>
      <c r="AD18" s="14">
        <f>IF(LEN(A18),VLOOKUP(A18,Textově!$H$3:$AH$1298,20,0)," ")</f>
        <v>0</v>
      </c>
      <c r="AE18" s="15"/>
      <c r="AF18" s="14"/>
      <c r="AG18" s="15"/>
    </row>
    <row r="19" spans="1:33" ht="15">
      <c r="A19" s="43" t="s">
        <v>126</v>
      </c>
      <c r="B19" s="44">
        <v>39</v>
      </c>
      <c r="C19" s="45">
        <v>405050</v>
      </c>
      <c r="F19" s="17"/>
      <c r="G19" s="20"/>
      <c r="H19" s="21"/>
      <c r="I19" s="18" t="s">
        <v>21</v>
      </c>
      <c r="J19" s="19">
        <f>SUM(J3:J18)</f>
        <v>0</v>
      </c>
      <c r="K19" s="22"/>
      <c r="L19" s="23"/>
      <c r="M19" s="17"/>
      <c r="N19" s="23"/>
      <c r="O19" s="17"/>
      <c r="P19" s="23"/>
      <c r="Q19" s="17"/>
      <c r="R19" s="23"/>
      <c r="S19" s="17"/>
      <c r="T19" s="23"/>
      <c r="U19" s="17"/>
      <c r="V19" s="23"/>
      <c r="W19" s="17"/>
      <c r="X19" s="23"/>
      <c r="Y19" s="17"/>
      <c r="Z19" s="23"/>
      <c r="AA19" s="17"/>
      <c r="AB19" s="23"/>
      <c r="AC19" s="17"/>
      <c r="AD19" s="23"/>
      <c r="AE19" s="17"/>
      <c r="AF19" s="16"/>
      <c r="AG19" s="16"/>
    </row>
    <row r="20" spans="6:33" ht="15">
      <c r="F20" s="17"/>
      <c r="G20" s="20"/>
      <c r="H20" s="24"/>
      <c r="I20" s="25"/>
      <c r="J20" s="25"/>
      <c r="K20" s="26"/>
      <c r="L20" s="27"/>
      <c r="M20" s="17"/>
      <c r="N20" s="27"/>
      <c r="O20" s="17"/>
      <c r="P20" s="27"/>
      <c r="Q20" s="17"/>
      <c r="R20" s="27"/>
      <c r="S20" s="17"/>
      <c r="T20" s="27"/>
      <c r="U20" s="17"/>
      <c r="V20" s="27"/>
      <c r="W20" s="17"/>
      <c r="X20" s="27"/>
      <c r="Y20" s="17"/>
      <c r="Z20" s="27"/>
      <c r="AA20" s="17"/>
      <c r="AB20" s="27"/>
      <c r="AC20" s="17"/>
      <c r="AD20" s="27"/>
      <c r="AE20" s="17"/>
      <c r="AF20" s="16"/>
      <c r="AG20" s="16"/>
    </row>
    <row r="21" spans="2:33" ht="15">
      <c r="B21" s="2"/>
      <c r="C21" s="2"/>
      <c r="K21" s="26"/>
      <c r="L21" s="27"/>
      <c r="M21" s="17"/>
      <c r="N21" s="27"/>
      <c r="O21" s="17"/>
      <c r="P21" s="27"/>
      <c r="Q21" s="17"/>
      <c r="R21" s="27"/>
      <c r="S21" s="17"/>
      <c r="T21" s="27"/>
      <c r="U21" s="17"/>
      <c r="V21" s="27"/>
      <c r="W21" s="17"/>
      <c r="X21" s="27"/>
      <c r="Y21" s="17"/>
      <c r="Z21" s="27"/>
      <c r="AA21" s="17"/>
      <c r="AB21" s="27"/>
      <c r="AC21" s="17"/>
      <c r="AD21" s="27"/>
      <c r="AE21" s="17"/>
      <c r="AF21" s="16"/>
      <c r="AG21" s="16"/>
    </row>
    <row r="22" spans="11:33" ht="15">
      <c r="K22" s="26"/>
      <c r="L22" s="27"/>
      <c r="M22" s="17"/>
      <c r="N22" s="27"/>
      <c r="O22" s="17"/>
      <c r="P22" s="27"/>
      <c r="Q22" s="17"/>
      <c r="R22" s="27"/>
      <c r="S22" s="17"/>
      <c r="T22" s="27"/>
      <c r="U22" s="17"/>
      <c r="V22" s="27"/>
      <c r="W22" s="17"/>
      <c r="X22" s="27"/>
      <c r="Y22" s="17"/>
      <c r="Z22" s="27"/>
      <c r="AA22" s="17"/>
      <c r="AB22" s="27"/>
      <c r="AC22" s="17"/>
      <c r="AD22" s="27"/>
      <c r="AE22" s="17"/>
      <c r="AF22" s="16"/>
      <c r="AG22" s="16"/>
    </row>
    <row r="23" spans="11:33" ht="15">
      <c r="K23" s="26"/>
      <c r="L23" s="27"/>
      <c r="M23" s="17"/>
      <c r="N23" s="27"/>
      <c r="O23" s="17"/>
      <c r="P23" s="27"/>
      <c r="Q23" s="17"/>
      <c r="R23" s="27"/>
      <c r="S23" s="17"/>
      <c r="T23" s="27"/>
      <c r="U23" s="17"/>
      <c r="V23" s="27"/>
      <c r="W23" s="17"/>
      <c r="X23" s="27"/>
      <c r="Y23" s="17"/>
      <c r="Z23" s="27"/>
      <c r="AA23" s="17"/>
      <c r="AB23" s="27"/>
      <c r="AC23" s="17"/>
      <c r="AD23" s="27"/>
      <c r="AE23" s="17"/>
      <c r="AF23" s="16"/>
      <c r="AG23" s="16"/>
    </row>
    <row r="24" spans="11:33" ht="15">
      <c r="K24" s="26"/>
      <c r="L24" s="27"/>
      <c r="M24" s="17"/>
      <c r="N24" s="27"/>
      <c r="O24" s="17"/>
      <c r="P24" s="27"/>
      <c r="Q24" s="17"/>
      <c r="R24" s="27"/>
      <c r="S24" s="17"/>
      <c r="T24" s="27"/>
      <c r="U24" s="17"/>
      <c r="V24" s="27"/>
      <c r="W24" s="17"/>
      <c r="X24" s="27"/>
      <c r="Y24" s="17"/>
      <c r="Z24" s="27"/>
      <c r="AA24" s="17"/>
      <c r="AB24" s="27"/>
      <c r="AC24" s="17"/>
      <c r="AD24" s="27"/>
      <c r="AE24" s="17"/>
      <c r="AF24" s="16"/>
      <c r="AG24" s="16"/>
    </row>
    <row r="25" spans="11:33" ht="15">
      <c r="K25" s="26"/>
      <c r="L25" s="27"/>
      <c r="M25" s="17"/>
      <c r="N25" s="27"/>
      <c r="O25" s="17"/>
      <c r="P25" s="27"/>
      <c r="Q25" s="17"/>
      <c r="R25" s="27"/>
      <c r="S25" s="17"/>
      <c r="T25" s="27"/>
      <c r="U25" s="17"/>
      <c r="V25" s="27"/>
      <c r="W25" s="17"/>
      <c r="X25" s="27"/>
      <c r="Y25" s="17"/>
      <c r="Z25" s="27"/>
      <c r="AA25" s="17"/>
      <c r="AB25" s="27"/>
      <c r="AC25" s="17"/>
      <c r="AD25" s="27"/>
      <c r="AE25" s="17"/>
      <c r="AF25" s="16"/>
      <c r="AG25" s="16"/>
    </row>
    <row r="26" spans="11:33" ht="15">
      <c r="K26" s="26"/>
      <c r="L26" s="27"/>
      <c r="M26" s="17"/>
      <c r="N26" s="27"/>
      <c r="O26" s="17"/>
      <c r="P26" s="27"/>
      <c r="Q26" s="17"/>
      <c r="R26" s="27"/>
      <c r="S26" s="17"/>
      <c r="T26" s="27"/>
      <c r="U26" s="17"/>
      <c r="V26" s="27"/>
      <c r="W26" s="17"/>
      <c r="X26" s="27"/>
      <c r="Y26" s="17"/>
      <c r="Z26" s="27"/>
      <c r="AA26" s="17"/>
      <c r="AB26" s="27"/>
      <c r="AC26" s="17"/>
      <c r="AD26" s="27"/>
      <c r="AE26" s="17"/>
      <c r="AF26" s="16"/>
      <c r="AG26" s="16"/>
    </row>
    <row r="27" spans="11:33" ht="15">
      <c r="K27" s="26" t="str">
        <f>IF(LEN(A27),VLOOKUP(A27,Textově!$H$3:$AH$1298,10,1)," ")</f>
        <v xml:space="preserve"> </v>
      </c>
      <c r="L27" s="27" t="str">
        <f>IF(LEN(A27),VLOOKUP(A27,Textově!$H$3:$AH$1298,11,1)," ")</f>
        <v xml:space="preserve"> </v>
      </c>
      <c r="M27" s="17"/>
      <c r="N27" s="27" t="str">
        <f>IF(LEN(A27),VLOOKUP(A27,Textově!$H$3:$AH$1298,12,1)," ")</f>
        <v xml:space="preserve"> </v>
      </c>
      <c r="O27" s="17"/>
      <c r="P27" s="27" t="str">
        <f>IF(LEN(A27),VLOOKUP(A27,Textově!$H$3:$AH$1298,13,1)," ")</f>
        <v xml:space="preserve"> </v>
      </c>
      <c r="Q27" s="17"/>
      <c r="R27" s="27" t="str">
        <f>IF(LEN(A27),VLOOKUP(A27,Textově!$H$3:$AH$1298,14,1)," ")</f>
        <v xml:space="preserve"> </v>
      </c>
      <c r="S27" s="17"/>
      <c r="T27" s="27" t="str">
        <f>IF(LEN(A27),VLOOKUP(A27,Textově!$H$3:$AH$1298,15,1)," ")</f>
        <v xml:space="preserve"> </v>
      </c>
      <c r="U27" s="17"/>
      <c r="V27" s="27" t="str">
        <f>IF(LEN(A27),VLOOKUP(A27,Textově!$H$3:$AH$1298,16,1)," ")</f>
        <v xml:space="preserve"> </v>
      </c>
      <c r="W27" s="17"/>
      <c r="X27" s="27" t="str">
        <f>IF(LEN(A27),VLOOKUP(A27,Textově!$H$3:$AH$1298,17,1)," ")</f>
        <v xml:space="preserve"> </v>
      </c>
      <c r="Y27" s="17"/>
      <c r="Z27" s="27" t="str">
        <f>IF(LEN(A27),VLOOKUP(A27,Textově!$H$3:$AH$1298,18,1)," ")</f>
        <v xml:space="preserve"> </v>
      </c>
      <c r="AA27" s="17"/>
      <c r="AB27" s="27" t="str">
        <f>IF(LEN(A27),VLOOKUP(A27,Textově!$H$3:$AH$1298,19,1)," ")</f>
        <v xml:space="preserve"> </v>
      </c>
      <c r="AC27" s="17"/>
      <c r="AD27" s="27" t="str">
        <f>IF(LEN(A27),VLOOKUP(A27,Textově!$H$3:$AH$1298,20,1)," ")</f>
        <v xml:space="preserve"> </v>
      </c>
      <c r="AE27" s="17"/>
      <c r="AF27" s="16"/>
      <c r="AG27" s="16"/>
    </row>
    <row r="28" spans="11:33" ht="15">
      <c r="K28" s="26" t="str">
        <f>IF(LEN(A28),VLOOKUP(A28,Textově!$H$3:$AH$1298,10,1)," ")</f>
        <v xml:space="preserve"> </v>
      </c>
      <c r="L28" s="27" t="str">
        <f>IF(LEN(A28),VLOOKUP(A28,Textově!$H$3:$AH$1298,11,1)," ")</f>
        <v xml:space="preserve"> </v>
      </c>
      <c r="M28" s="17"/>
      <c r="N28" s="27" t="str">
        <f>IF(LEN(A28),VLOOKUP(A28,Textově!$H$3:$AH$1298,12,1)," ")</f>
        <v xml:space="preserve"> </v>
      </c>
      <c r="O28" s="17"/>
      <c r="P28" s="27" t="str">
        <f>IF(LEN(A28),VLOOKUP(A28,Textově!$H$3:$AH$1298,13,1)," ")</f>
        <v xml:space="preserve"> </v>
      </c>
      <c r="Q28" s="17"/>
      <c r="R28" s="27" t="str">
        <f>IF(LEN(A28),VLOOKUP(A28,Textově!$H$3:$AH$1298,14,1)," ")</f>
        <v xml:space="preserve"> </v>
      </c>
      <c r="S28" s="17"/>
      <c r="T28" s="27" t="str">
        <f>IF(LEN(A28),VLOOKUP(A28,Textově!$H$3:$AH$1298,15,1)," ")</f>
        <v xml:space="preserve"> </v>
      </c>
      <c r="U28" s="17"/>
      <c r="V28" s="27" t="str">
        <f>IF(LEN(A28),VLOOKUP(A28,Textově!$H$3:$AH$1298,16,1)," ")</f>
        <v xml:space="preserve"> </v>
      </c>
      <c r="W28" s="17"/>
      <c r="X28" s="27" t="str">
        <f>IF(LEN(A28),VLOOKUP(A28,Textově!$H$3:$AH$1298,17,1)," ")</f>
        <v xml:space="preserve"> </v>
      </c>
      <c r="Y28" s="17"/>
      <c r="Z28" s="27" t="str">
        <f>IF(LEN(A28),VLOOKUP(A28,Textově!$H$3:$AH$1298,18,1)," ")</f>
        <v xml:space="preserve"> </v>
      </c>
      <c r="AA28" s="17"/>
      <c r="AB28" s="27" t="str">
        <f>IF(LEN(A28),VLOOKUP(A28,Textově!$H$3:$AH$1298,19,1)," ")</f>
        <v xml:space="preserve"> </v>
      </c>
      <c r="AC28" s="17"/>
      <c r="AD28" s="27" t="str">
        <f>IF(LEN(A28),VLOOKUP(A28,Textově!$H$3:$AH$1298,20,1)," ")</f>
        <v xml:space="preserve"> </v>
      </c>
      <c r="AE28" s="17"/>
      <c r="AF28" s="16"/>
      <c r="AG28" s="16"/>
    </row>
    <row r="29" spans="11:33" ht="15">
      <c r="K29" s="26" t="str">
        <f>IF(LEN(A29),VLOOKUP(A29,Textově!$H$3:$AH$1298,10,1)," ")</f>
        <v xml:space="preserve"> </v>
      </c>
      <c r="L29" s="27" t="str">
        <f>IF(LEN(A29),VLOOKUP(A29,Textově!$H$3:$AH$1298,11,1)," ")</f>
        <v xml:space="preserve"> </v>
      </c>
      <c r="M29" s="17"/>
      <c r="N29" s="27" t="str">
        <f>IF(LEN(A29),VLOOKUP(A29,Textově!$H$3:$AH$1298,12,1)," ")</f>
        <v xml:space="preserve"> </v>
      </c>
      <c r="O29" s="17"/>
      <c r="P29" s="27" t="str">
        <f>IF(LEN(A29),VLOOKUP(A29,Textově!$H$3:$AH$1298,13,1)," ")</f>
        <v xml:space="preserve"> </v>
      </c>
      <c r="Q29" s="17"/>
      <c r="R29" s="27" t="str">
        <f>IF(LEN(A29),VLOOKUP(A29,Textově!$H$3:$AH$1298,14,1)," ")</f>
        <v xml:space="preserve"> </v>
      </c>
      <c r="S29" s="17"/>
      <c r="T29" s="27" t="str">
        <f>IF(LEN(A29),VLOOKUP(A29,Textově!$H$3:$AH$1298,15,1)," ")</f>
        <v xml:space="preserve"> </v>
      </c>
      <c r="U29" s="17"/>
      <c r="V29" s="27" t="str">
        <f>IF(LEN(A29),VLOOKUP(A29,Textově!$H$3:$AH$1298,16,1)," ")</f>
        <v xml:space="preserve"> </v>
      </c>
      <c r="W29" s="17"/>
      <c r="X29" s="27" t="str">
        <f>IF(LEN(A29),VLOOKUP(A29,Textově!$H$3:$AH$1298,17,1)," ")</f>
        <v xml:space="preserve"> </v>
      </c>
      <c r="Y29" s="17"/>
      <c r="Z29" s="27" t="str">
        <f>IF(LEN(A29),VLOOKUP(A29,Textově!$H$3:$AH$1298,18,1)," ")</f>
        <v xml:space="preserve"> </v>
      </c>
      <c r="AA29" s="17"/>
      <c r="AB29" s="27" t="str">
        <f>IF(LEN(A29),VLOOKUP(A29,Textově!$H$3:$AH$1298,19,1)," ")</f>
        <v xml:space="preserve"> </v>
      </c>
      <c r="AC29" s="17"/>
      <c r="AD29" s="27" t="str">
        <f>IF(LEN(A29),VLOOKUP(A29,Textově!$H$3:$AH$1298,20,1)," ")</f>
        <v xml:space="preserve"> </v>
      </c>
      <c r="AE29" s="17"/>
      <c r="AF29" s="16"/>
      <c r="AG29" s="16"/>
    </row>
    <row r="30" spans="11:33" ht="15">
      <c r="K30" s="26" t="str">
        <f>IF(LEN(A30),VLOOKUP(A30,Textově!$H$3:$AH$1298,10,1)," ")</f>
        <v xml:space="preserve"> </v>
      </c>
      <c r="L30" s="27" t="str">
        <f>IF(LEN(A30),VLOOKUP(A30,Textově!$H$3:$AH$1298,11,1)," ")</f>
        <v xml:space="preserve"> </v>
      </c>
      <c r="M30" s="17"/>
      <c r="N30" s="27" t="str">
        <f>IF(LEN(A30),VLOOKUP(A30,Textově!$H$3:$AH$1298,12,1)," ")</f>
        <v xml:space="preserve"> </v>
      </c>
      <c r="O30" s="17"/>
      <c r="P30" s="27" t="str">
        <f>IF(LEN(A30),VLOOKUP(A30,Textově!$H$3:$AH$1298,13,1)," ")</f>
        <v xml:space="preserve"> </v>
      </c>
      <c r="Q30" s="17"/>
      <c r="R30" s="27" t="str">
        <f>IF(LEN(A30),VLOOKUP(A30,Textově!$H$3:$AH$1298,14,1)," ")</f>
        <v xml:space="preserve"> </v>
      </c>
      <c r="S30" s="17"/>
      <c r="T30" s="27" t="str">
        <f>IF(LEN(A30),VLOOKUP(A30,Textově!$H$3:$AH$1298,15,1)," ")</f>
        <v xml:space="preserve"> </v>
      </c>
      <c r="U30" s="17"/>
      <c r="V30" s="27" t="str">
        <f>IF(LEN(A30),VLOOKUP(A30,Textově!$H$3:$AH$1298,16,1)," ")</f>
        <v xml:space="preserve"> </v>
      </c>
      <c r="W30" s="17"/>
      <c r="X30" s="27" t="str">
        <f>IF(LEN(A30),VLOOKUP(A30,Textově!$H$3:$AH$1298,17,1)," ")</f>
        <v xml:space="preserve"> </v>
      </c>
      <c r="Y30" s="17"/>
      <c r="Z30" s="27" t="str">
        <f>IF(LEN(A30),VLOOKUP(A30,Textově!$H$3:$AH$1298,18,1)," ")</f>
        <v xml:space="preserve"> </v>
      </c>
      <c r="AA30" s="17"/>
      <c r="AB30" s="27" t="str">
        <f>IF(LEN(A30),VLOOKUP(A30,Textově!$H$3:$AH$1298,19,1)," ")</f>
        <v xml:space="preserve"> </v>
      </c>
      <c r="AC30" s="17"/>
      <c r="AD30" s="27" t="str">
        <f>IF(LEN(A30),VLOOKUP(A30,Textově!$H$3:$AH$1298,20,1)," ")</f>
        <v xml:space="preserve"> </v>
      </c>
      <c r="AE30" s="17"/>
      <c r="AF30" s="16"/>
      <c r="AG30" s="16"/>
    </row>
    <row r="31" spans="11:33" ht="15">
      <c r="K31" s="26" t="str">
        <f>IF(LEN(A31),VLOOKUP(A31,Textově!$H$3:$AH$1298,10,1)," ")</f>
        <v xml:space="preserve"> </v>
      </c>
      <c r="L31" s="27" t="str">
        <f>IF(LEN(A31),VLOOKUP(A31,Textově!$H$3:$AH$1298,11,1)," ")</f>
        <v xml:space="preserve"> </v>
      </c>
      <c r="M31" s="17"/>
      <c r="N31" s="27" t="str">
        <f>IF(LEN(A31),VLOOKUP(A31,Textově!$H$3:$AH$1298,12,1)," ")</f>
        <v xml:space="preserve"> </v>
      </c>
      <c r="O31" s="17"/>
      <c r="P31" s="27" t="str">
        <f>IF(LEN(A31),VLOOKUP(A31,Textově!$H$3:$AH$1298,13,1)," ")</f>
        <v xml:space="preserve"> </v>
      </c>
      <c r="Q31" s="17"/>
      <c r="R31" s="27" t="str">
        <f>IF(LEN(A31),VLOOKUP(A31,Textově!$H$3:$AH$1298,14,1)," ")</f>
        <v xml:space="preserve"> </v>
      </c>
      <c r="S31" s="17"/>
      <c r="T31" s="27" t="str">
        <f>IF(LEN(A31),VLOOKUP(A31,Textově!$H$3:$AH$1298,15,1)," ")</f>
        <v xml:space="preserve"> </v>
      </c>
      <c r="U31" s="17"/>
      <c r="V31" s="27" t="str">
        <f>IF(LEN(A31),VLOOKUP(A31,Textově!$H$3:$AH$1298,16,1)," ")</f>
        <v xml:space="preserve"> </v>
      </c>
      <c r="W31" s="17"/>
      <c r="X31" s="27" t="str">
        <f>IF(LEN(A31),VLOOKUP(A31,Textově!$H$3:$AH$1298,17,1)," ")</f>
        <v xml:space="preserve"> </v>
      </c>
      <c r="Y31" s="17"/>
      <c r="Z31" s="27" t="str">
        <f>IF(LEN(A31),VLOOKUP(A31,Textově!$H$3:$AH$1298,18,1)," ")</f>
        <v xml:space="preserve"> </v>
      </c>
      <c r="AA31" s="17"/>
      <c r="AB31" s="27" t="str">
        <f>IF(LEN(A31),VLOOKUP(A31,Textově!$H$3:$AH$1298,19,1)," ")</f>
        <v xml:space="preserve"> </v>
      </c>
      <c r="AC31" s="17"/>
      <c r="AD31" s="27" t="str">
        <f>IF(LEN(A31),VLOOKUP(A31,Textově!$H$3:$AH$1298,20,1)," ")</f>
        <v xml:space="preserve"> </v>
      </c>
      <c r="AE31" s="17"/>
      <c r="AF31" s="16"/>
      <c r="AG31" s="16"/>
    </row>
    <row r="32" spans="11:33" ht="15">
      <c r="K32" s="26" t="str">
        <f>IF(LEN(A32),VLOOKUP(A32,Textově!$H$3:$AH$1298,10,1)," ")</f>
        <v xml:space="preserve"> </v>
      </c>
      <c r="L32" s="27" t="str">
        <f>IF(LEN(A32),VLOOKUP(A32,Textově!$H$3:$AH$1298,11,1)," ")</f>
        <v xml:space="preserve"> </v>
      </c>
      <c r="M32" s="17"/>
      <c r="N32" s="27" t="str">
        <f>IF(LEN(A32),VLOOKUP(A32,Textově!$H$3:$AH$1298,12,1)," ")</f>
        <v xml:space="preserve"> </v>
      </c>
      <c r="O32" s="17"/>
      <c r="P32" s="27" t="str">
        <f>IF(LEN(A32),VLOOKUP(A32,Textově!$H$3:$AH$1298,13,1)," ")</f>
        <v xml:space="preserve"> </v>
      </c>
      <c r="Q32" s="17"/>
      <c r="R32" s="27" t="str">
        <f>IF(LEN(A32),VLOOKUP(A32,Textově!$H$3:$AH$1298,14,1)," ")</f>
        <v xml:space="preserve"> </v>
      </c>
      <c r="S32" s="17"/>
      <c r="T32" s="27" t="str">
        <f>IF(LEN(A32),VLOOKUP(A32,Textově!$H$3:$AH$1298,15,1)," ")</f>
        <v xml:space="preserve"> </v>
      </c>
      <c r="U32" s="17"/>
      <c r="V32" s="27" t="str">
        <f>IF(LEN(A32),VLOOKUP(A32,Textově!$H$3:$AH$1298,16,1)," ")</f>
        <v xml:space="preserve"> </v>
      </c>
      <c r="W32" s="17"/>
      <c r="X32" s="27" t="str">
        <f>IF(LEN(A32),VLOOKUP(A32,Textově!$H$3:$AH$1298,17,1)," ")</f>
        <v xml:space="preserve"> </v>
      </c>
      <c r="Y32" s="17"/>
      <c r="Z32" s="27" t="str">
        <f>IF(LEN(A32),VLOOKUP(A32,Textově!$H$3:$AH$1298,18,1)," ")</f>
        <v xml:space="preserve"> </v>
      </c>
      <c r="AA32" s="17"/>
      <c r="AB32" s="27" t="str">
        <f>IF(LEN(A32),VLOOKUP(A32,Textově!$H$3:$AH$1298,19,1)," ")</f>
        <v xml:space="preserve"> </v>
      </c>
      <c r="AC32" s="17"/>
      <c r="AD32" s="27" t="str">
        <f>IF(LEN(A32),VLOOKUP(A32,Textově!$H$3:$AH$1298,20,1)," ")</f>
        <v xml:space="preserve"> </v>
      </c>
      <c r="AE32" s="17"/>
      <c r="AF32" s="16"/>
      <c r="AG32" s="16"/>
    </row>
    <row r="33" spans="11:33" ht="15">
      <c r="K33" s="26" t="str">
        <f>IF(LEN(A33),VLOOKUP(A33,Textově!$H$3:$AH$1298,10,1)," ")</f>
        <v xml:space="preserve"> </v>
      </c>
      <c r="L33" s="27" t="str">
        <f>IF(LEN(A33),VLOOKUP(A33,Textově!$H$3:$AH$1298,11,1)," ")</f>
        <v xml:space="preserve"> </v>
      </c>
      <c r="M33" s="17"/>
      <c r="N33" s="27" t="str">
        <f>IF(LEN(A33),VLOOKUP(A33,Textově!$H$3:$AH$1298,12,1)," ")</f>
        <v xml:space="preserve"> </v>
      </c>
      <c r="O33" s="17"/>
      <c r="P33" s="27" t="str">
        <f>IF(LEN(A33),VLOOKUP(A33,Textově!$H$3:$AH$1298,13,1)," ")</f>
        <v xml:space="preserve"> </v>
      </c>
      <c r="Q33" s="17"/>
      <c r="R33" s="27" t="str">
        <f>IF(LEN(A33),VLOOKUP(A33,Textově!$H$3:$AH$1298,14,1)," ")</f>
        <v xml:space="preserve"> </v>
      </c>
      <c r="S33" s="17"/>
      <c r="T33" s="27" t="str">
        <f>IF(LEN(A33),VLOOKUP(A33,Textově!$H$3:$AH$1298,15,1)," ")</f>
        <v xml:space="preserve"> </v>
      </c>
      <c r="U33" s="17"/>
      <c r="V33" s="27" t="str">
        <f>IF(LEN(A33),VLOOKUP(A33,Textově!$H$3:$AH$1298,16,1)," ")</f>
        <v xml:space="preserve"> </v>
      </c>
      <c r="W33" s="17"/>
      <c r="X33" s="27" t="str">
        <f>IF(LEN(A33),VLOOKUP(A33,Textově!$H$3:$AH$1298,17,1)," ")</f>
        <v xml:space="preserve"> </v>
      </c>
      <c r="Y33" s="17"/>
      <c r="Z33" s="27" t="str">
        <f>IF(LEN(A33),VLOOKUP(A33,Textově!$H$3:$AH$1298,18,1)," ")</f>
        <v xml:space="preserve"> </v>
      </c>
      <c r="AA33" s="17"/>
      <c r="AB33" s="27" t="str">
        <f>IF(LEN(A33),VLOOKUP(A33,Textově!$H$3:$AH$1298,19,1)," ")</f>
        <v xml:space="preserve"> </v>
      </c>
      <c r="AC33" s="17"/>
      <c r="AD33" s="27" t="str">
        <f>IF(LEN(A33),VLOOKUP(A33,Textově!$H$3:$AH$1298,20,1)," ")</f>
        <v xml:space="preserve"> </v>
      </c>
      <c r="AE33" s="17"/>
      <c r="AF33" s="16"/>
      <c r="AG33" s="16"/>
    </row>
    <row r="34" spans="11:33" ht="15">
      <c r="K34" s="26" t="str">
        <f>IF(LEN(A34),VLOOKUP(A34,Textově!$H$3:$AH$1298,10,1)," ")</f>
        <v xml:space="preserve"> </v>
      </c>
      <c r="L34" s="27" t="str">
        <f>IF(LEN(A34),VLOOKUP(A34,Textově!$H$3:$AH$1298,11,1)," ")</f>
        <v xml:space="preserve"> </v>
      </c>
      <c r="M34" s="17"/>
      <c r="N34" s="27" t="str">
        <f>IF(LEN(A34),VLOOKUP(A34,Textově!$H$3:$AH$1298,12,1)," ")</f>
        <v xml:space="preserve"> </v>
      </c>
      <c r="O34" s="17"/>
      <c r="P34" s="27" t="str">
        <f>IF(LEN(A34),VLOOKUP(A34,Textově!$H$3:$AH$1298,13,1)," ")</f>
        <v xml:space="preserve"> </v>
      </c>
      <c r="Q34" s="17"/>
      <c r="R34" s="27" t="str">
        <f>IF(LEN(A34),VLOOKUP(A34,Textově!$H$3:$AH$1298,14,1)," ")</f>
        <v xml:space="preserve"> </v>
      </c>
      <c r="S34" s="17"/>
      <c r="T34" s="27" t="str">
        <f>IF(LEN(A34),VLOOKUP(A34,Textově!$H$3:$AH$1298,15,1)," ")</f>
        <v xml:space="preserve"> </v>
      </c>
      <c r="U34" s="17"/>
      <c r="V34" s="27" t="str">
        <f>IF(LEN(A34),VLOOKUP(A34,Textově!$H$3:$AH$1298,16,1)," ")</f>
        <v xml:space="preserve"> </v>
      </c>
      <c r="W34" s="17"/>
      <c r="X34" s="27" t="str">
        <f>IF(LEN(A34),VLOOKUP(A34,Textově!$H$3:$AH$1298,17,1)," ")</f>
        <v xml:space="preserve"> </v>
      </c>
      <c r="Y34" s="17"/>
      <c r="Z34" s="27" t="str">
        <f>IF(LEN(A34),VLOOKUP(A34,Textově!$H$3:$AH$1298,18,1)," ")</f>
        <v xml:space="preserve"> </v>
      </c>
      <c r="AA34" s="17"/>
      <c r="AB34" s="27" t="str">
        <f>IF(LEN(A34),VLOOKUP(A34,Textově!$H$3:$AH$1298,19,1)," ")</f>
        <v xml:space="preserve"> </v>
      </c>
      <c r="AC34" s="17"/>
      <c r="AD34" s="27" t="str">
        <f>IF(LEN(A34),VLOOKUP(A34,Textově!$H$3:$AH$1298,20,1)," ")</f>
        <v xml:space="preserve"> </v>
      </c>
      <c r="AE34" s="17"/>
      <c r="AF34" s="16"/>
      <c r="AG34" s="16"/>
    </row>
    <row r="35" spans="11:33" ht="15">
      <c r="K35" s="26" t="str">
        <f>IF(LEN(A35),VLOOKUP(A35,Textově!$H$3:$AH$1298,10,1)," ")</f>
        <v xml:space="preserve"> </v>
      </c>
      <c r="L35" s="27" t="str">
        <f>IF(LEN(A35),VLOOKUP(A35,Textově!$H$3:$AH$1298,11,1)," ")</f>
        <v xml:space="preserve"> </v>
      </c>
      <c r="M35" s="17"/>
      <c r="N35" s="27" t="str">
        <f>IF(LEN(A35),VLOOKUP(A35,Textově!$H$3:$AH$1298,12,1)," ")</f>
        <v xml:space="preserve"> </v>
      </c>
      <c r="O35" s="17"/>
      <c r="P35" s="27" t="str">
        <f>IF(LEN(A35),VLOOKUP(A35,Textově!$H$3:$AH$1298,13,1)," ")</f>
        <v xml:space="preserve"> </v>
      </c>
      <c r="Q35" s="17"/>
      <c r="R35" s="27" t="str">
        <f>IF(LEN(A35),VLOOKUP(A35,Textově!$H$3:$AH$1298,14,1)," ")</f>
        <v xml:space="preserve"> </v>
      </c>
      <c r="S35" s="17"/>
      <c r="T35" s="27" t="str">
        <f>IF(LEN(A35),VLOOKUP(A35,Textově!$H$3:$AH$1298,15,1)," ")</f>
        <v xml:space="preserve"> </v>
      </c>
      <c r="U35" s="17"/>
      <c r="V35" s="27" t="str">
        <f>IF(LEN(A35),VLOOKUP(A35,Textově!$H$3:$AH$1298,16,1)," ")</f>
        <v xml:space="preserve"> </v>
      </c>
      <c r="W35" s="17"/>
      <c r="X35" s="27" t="str">
        <f>IF(LEN(A35),VLOOKUP(A35,Textově!$H$3:$AH$1298,17,1)," ")</f>
        <v xml:space="preserve"> </v>
      </c>
      <c r="Y35" s="17"/>
      <c r="Z35" s="27" t="str">
        <f>IF(LEN(A35),VLOOKUP(A35,Textově!$H$3:$AH$1298,18,1)," ")</f>
        <v xml:space="preserve"> </v>
      </c>
      <c r="AA35" s="17"/>
      <c r="AB35" s="27" t="str">
        <f>IF(LEN(A35),VLOOKUP(A35,Textově!$H$3:$AH$1298,19,1)," ")</f>
        <v xml:space="preserve"> </v>
      </c>
      <c r="AC35" s="17"/>
      <c r="AD35" s="27" t="str">
        <f>IF(LEN(A35),VLOOKUP(A35,Textově!$H$3:$AH$1298,20,1)," ")</f>
        <v xml:space="preserve"> </v>
      </c>
      <c r="AE35" s="17"/>
      <c r="AF35" s="16"/>
      <c r="AG35" s="16"/>
    </row>
    <row r="36" spans="11:33" ht="15">
      <c r="K36" s="26" t="str">
        <f>IF(LEN(A36),VLOOKUP(A36,Textově!$H$3:$AH$1298,10,1)," ")</f>
        <v xml:space="preserve"> </v>
      </c>
      <c r="L36" s="27" t="str">
        <f>IF(LEN(A36),VLOOKUP(A36,Textově!$H$3:$AH$1298,11,1)," ")</f>
        <v xml:space="preserve"> </v>
      </c>
      <c r="M36" s="17"/>
      <c r="N36" s="27" t="str">
        <f>IF(LEN(A36),VLOOKUP(A36,Textově!$H$3:$AH$1298,12,1)," ")</f>
        <v xml:space="preserve"> </v>
      </c>
      <c r="O36" s="17"/>
      <c r="P36" s="27" t="str">
        <f>IF(LEN(A36),VLOOKUP(A36,Textově!$H$3:$AH$1298,13,1)," ")</f>
        <v xml:space="preserve"> </v>
      </c>
      <c r="Q36" s="17"/>
      <c r="R36" s="27" t="str">
        <f>IF(LEN(A36),VLOOKUP(A36,Textově!$H$3:$AH$1298,14,1)," ")</f>
        <v xml:space="preserve"> </v>
      </c>
      <c r="S36" s="17"/>
      <c r="T36" s="27" t="str">
        <f>IF(LEN(A36),VLOOKUP(A36,Textově!$H$3:$AH$1298,15,1)," ")</f>
        <v xml:space="preserve"> </v>
      </c>
      <c r="U36" s="17"/>
      <c r="V36" s="27" t="str">
        <f>IF(LEN(A36),VLOOKUP(A36,Textově!$H$3:$AH$1298,16,1)," ")</f>
        <v xml:space="preserve"> </v>
      </c>
      <c r="W36" s="17"/>
      <c r="X36" s="27" t="str">
        <f>IF(LEN(A36),VLOOKUP(A36,Textově!$H$3:$AH$1298,17,1)," ")</f>
        <v xml:space="preserve"> </v>
      </c>
      <c r="Y36" s="17"/>
      <c r="Z36" s="27" t="str">
        <f>IF(LEN(A36),VLOOKUP(A36,Textově!$H$3:$AH$1298,18,1)," ")</f>
        <v xml:space="preserve"> </v>
      </c>
      <c r="AA36" s="17"/>
      <c r="AB36" s="27" t="str">
        <f>IF(LEN(A36),VLOOKUP(A36,Textově!$H$3:$AH$1298,19,1)," ")</f>
        <v xml:space="preserve"> </v>
      </c>
      <c r="AC36" s="17"/>
      <c r="AD36" s="27" t="str">
        <f>IF(LEN(A36),VLOOKUP(A36,Textově!$H$3:$AH$1298,20,1)," ")</f>
        <v xml:space="preserve"> </v>
      </c>
      <c r="AE36" s="17"/>
      <c r="AF36" s="16"/>
      <c r="AG36" s="16"/>
    </row>
    <row r="37" spans="11:33" ht="15">
      <c r="K37" s="26" t="str">
        <f>IF(LEN(A37),VLOOKUP(A37,Textově!$H$3:$AH$1298,10,1)," ")</f>
        <v xml:space="preserve"> </v>
      </c>
      <c r="L37" s="27" t="str">
        <f>IF(LEN(A37),VLOOKUP(A37,Textově!$H$3:$AH$1298,11,1)," ")</f>
        <v xml:space="preserve"> </v>
      </c>
      <c r="M37" s="17"/>
      <c r="N37" s="27" t="str">
        <f>IF(LEN(A37),VLOOKUP(A37,Textově!$H$3:$AH$1298,12,1)," ")</f>
        <v xml:space="preserve"> </v>
      </c>
      <c r="O37" s="17"/>
      <c r="P37" s="27" t="str">
        <f>IF(LEN(A37),VLOOKUP(A37,Textově!$H$3:$AH$1298,13,1)," ")</f>
        <v xml:space="preserve"> </v>
      </c>
      <c r="Q37" s="17"/>
      <c r="R37" s="27" t="str">
        <f>IF(LEN(A37),VLOOKUP(A37,Textově!$H$3:$AH$1298,14,1)," ")</f>
        <v xml:space="preserve"> </v>
      </c>
      <c r="S37" s="17"/>
      <c r="T37" s="27" t="str">
        <f>IF(LEN(A37),VLOOKUP(A37,Textově!$H$3:$AH$1298,15,1)," ")</f>
        <v xml:space="preserve"> </v>
      </c>
      <c r="U37" s="17"/>
      <c r="V37" s="27" t="str">
        <f>IF(LEN(A37),VLOOKUP(A37,Textově!$H$3:$AH$1298,16,1)," ")</f>
        <v xml:space="preserve"> </v>
      </c>
      <c r="W37" s="17"/>
      <c r="X37" s="27" t="str">
        <f>IF(LEN(A37),VLOOKUP(A37,Textově!$H$3:$AH$1298,17,1)," ")</f>
        <v xml:space="preserve"> </v>
      </c>
      <c r="Y37" s="17"/>
      <c r="Z37" s="27" t="str">
        <f>IF(LEN(A37),VLOOKUP(A37,Textově!$H$3:$AH$1298,18,1)," ")</f>
        <v xml:space="preserve"> </v>
      </c>
      <c r="AA37" s="17"/>
      <c r="AB37" s="27" t="str">
        <f>IF(LEN(A37),VLOOKUP(A37,Textově!$H$3:$AH$1298,19,1)," ")</f>
        <v xml:space="preserve"> </v>
      </c>
      <c r="AC37" s="17"/>
      <c r="AD37" s="27" t="str">
        <f>IF(LEN(A37),VLOOKUP(A37,Textově!$H$3:$AH$1298,20,1)," ")</f>
        <v xml:space="preserve"> </v>
      </c>
      <c r="AE37" s="17"/>
      <c r="AF37" s="16"/>
      <c r="AG37" s="16"/>
    </row>
    <row r="38" spans="11:33" ht="15">
      <c r="K38" s="26" t="str">
        <f>IF(LEN(A38),VLOOKUP(A38,Textově!$H$3:$AH$1298,10,1)," ")</f>
        <v xml:space="preserve"> </v>
      </c>
      <c r="L38" s="27" t="str">
        <f>IF(LEN(A38),VLOOKUP(A38,Textově!$H$3:$AH$1298,11,1)," ")</f>
        <v xml:space="preserve"> </v>
      </c>
      <c r="M38" s="17"/>
      <c r="N38" s="27" t="str">
        <f>IF(LEN(A38),VLOOKUP(A38,Textově!$H$3:$AH$1298,12,1)," ")</f>
        <v xml:space="preserve"> </v>
      </c>
      <c r="O38" s="17"/>
      <c r="P38" s="27" t="str">
        <f>IF(LEN(A38),VLOOKUP(A38,Textově!$H$3:$AH$1298,13,1)," ")</f>
        <v xml:space="preserve"> </v>
      </c>
      <c r="Q38" s="17"/>
      <c r="R38" s="27" t="str">
        <f>IF(LEN(A38),VLOOKUP(A38,Textově!$H$3:$AH$1298,14,1)," ")</f>
        <v xml:space="preserve"> </v>
      </c>
      <c r="S38" s="17"/>
      <c r="T38" s="27" t="str">
        <f>IF(LEN(A38),VLOOKUP(A38,Textově!$H$3:$AH$1298,15,1)," ")</f>
        <v xml:space="preserve"> </v>
      </c>
      <c r="U38" s="17"/>
      <c r="V38" s="27" t="str">
        <f>IF(LEN(A38),VLOOKUP(A38,Textově!$H$3:$AH$1298,16,1)," ")</f>
        <v xml:space="preserve"> </v>
      </c>
      <c r="W38" s="17"/>
      <c r="X38" s="27" t="str">
        <f>IF(LEN(A38),VLOOKUP(A38,Textově!$H$3:$AH$1298,17,1)," ")</f>
        <v xml:space="preserve"> </v>
      </c>
      <c r="Y38" s="17"/>
      <c r="Z38" s="27" t="str">
        <f>IF(LEN(A38),VLOOKUP(A38,Textově!$H$3:$AH$1298,18,1)," ")</f>
        <v xml:space="preserve"> </v>
      </c>
      <c r="AA38" s="17"/>
      <c r="AB38" s="27" t="str">
        <f>IF(LEN(A38),VLOOKUP(A38,Textově!$H$3:$AH$1298,19,1)," ")</f>
        <v xml:space="preserve"> </v>
      </c>
      <c r="AC38" s="17"/>
      <c r="AD38" s="27" t="str">
        <f>IF(LEN(A38),VLOOKUP(A38,Textově!$H$3:$AH$1298,20,1)," ")</f>
        <v xml:space="preserve"> </v>
      </c>
      <c r="AE38" s="17"/>
      <c r="AF38" s="16"/>
      <c r="AG38" s="16"/>
    </row>
    <row r="39" spans="11:33" ht="15">
      <c r="K39" s="26" t="str">
        <f>IF(LEN(A39),VLOOKUP(A39,Textově!$H$3:$AH$1298,10,1)," ")</f>
        <v xml:space="preserve"> </v>
      </c>
      <c r="L39" s="27" t="str">
        <f>IF(LEN(A39),VLOOKUP(A39,Textově!$H$3:$AH$1298,11,1)," ")</f>
        <v xml:space="preserve"> </v>
      </c>
      <c r="M39" s="17"/>
      <c r="N39" s="27" t="str">
        <f>IF(LEN(A39),VLOOKUP(A39,Textově!$H$3:$AH$1298,12,1)," ")</f>
        <v xml:space="preserve"> </v>
      </c>
      <c r="O39" s="17"/>
      <c r="P39" s="27" t="str">
        <f>IF(LEN(A39),VLOOKUP(A39,Textově!$H$3:$AH$1298,13,1)," ")</f>
        <v xml:space="preserve"> </v>
      </c>
      <c r="Q39" s="17"/>
      <c r="R39" s="27" t="str">
        <f>IF(LEN(A39),VLOOKUP(A39,Textově!$H$3:$AH$1298,14,1)," ")</f>
        <v xml:space="preserve"> </v>
      </c>
      <c r="S39" s="17"/>
      <c r="T39" s="27" t="str">
        <f>IF(LEN(A39),VLOOKUP(A39,Textově!$H$3:$AH$1298,15,1)," ")</f>
        <v xml:space="preserve"> </v>
      </c>
      <c r="U39" s="17"/>
      <c r="V39" s="27" t="str">
        <f>IF(LEN(A39),VLOOKUP(A39,Textově!$H$3:$AH$1298,16,1)," ")</f>
        <v xml:space="preserve"> </v>
      </c>
      <c r="W39" s="17"/>
      <c r="X39" s="27" t="str">
        <f>IF(LEN(A39),VLOOKUP(A39,Textově!$H$3:$AH$1298,17,1)," ")</f>
        <v xml:space="preserve"> </v>
      </c>
      <c r="Y39" s="17"/>
      <c r="Z39" s="27" t="str">
        <f>IF(LEN(A39),VLOOKUP(A39,Textově!$H$3:$AH$1298,18,1)," ")</f>
        <v xml:space="preserve"> </v>
      </c>
      <c r="AA39" s="17"/>
      <c r="AB39" s="27" t="str">
        <f>IF(LEN(A39),VLOOKUP(A39,Textově!$H$3:$AH$1298,19,1)," ")</f>
        <v xml:space="preserve"> </v>
      </c>
      <c r="AC39" s="17"/>
      <c r="AD39" s="27" t="str">
        <f>IF(LEN(A39),VLOOKUP(A39,Textově!$H$3:$AH$1298,20,1)," ")</f>
        <v xml:space="preserve"> </v>
      </c>
      <c r="AE39" s="17"/>
      <c r="AF39" s="16"/>
      <c r="AG39" s="16"/>
    </row>
    <row r="40" spans="11:33" ht="15">
      <c r="K40" s="26" t="str">
        <f>IF(LEN(A40),VLOOKUP(A40,Textově!$H$3:$AH$1298,10,1)," ")</f>
        <v xml:space="preserve"> </v>
      </c>
      <c r="L40" s="27" t="str">
        <f>IF(LEN(A40),VLOOKUP(A40,Textově!$H$3:$AH$1298,11,1)," ")</f>
        <v xml:space="preserve"> </v>
      </c>
      <c r="M40" s="17"/>
      <c r="N40" s="27" t="str">
        <f>IF(LEN(A40),VLOOKUP(A40,Textově!$H$3:$AH$1298,12,1)," ")</f>
        <v xml:space="preserve"> </v>
      </c>
      <c r="O40" s="17"/>
      <c r="P40" s="27" t="str">
        <f>IF(LEN(A40),VLOOKUP(A40,Textově!$H$3:$AH$1298,13,1)," ")</f>
        <v xml:space="preserve"> </v>
      </c>
      <c r="Q40" s="17"/>
      <c r="R40" s="27" t="str">
        <f>IF(LEN(A40),VLOOKUP(A40,Textově!$H$3:$AH$1298,14,1)," ")</f>
        <v xml:space="preserve"> </v>
      </c>
      <c r="S40" s="17"/>
      <c r="T40" s="27" t="str">
        <f>IF(LEN(A40),VLOOKUP(A40,Textově!$H$3:$AH$1298,15,1)," ")</f>
        <v xml:space="preserve"> </v>
      </c>
      <c r="U40" s="17"/>
      <c r="V40" s="27" t="str">
        <f>IF(LEN(A40),VLOOKUP(A40,Textově!$H$3:$AH$1298,16,1)," ")</f>
        <v xml:space="preserve"> </v>
      </c>
      <c r="W40" s="17"/>
      <c r="X40" s="27" t="str">
        <f>IF(LEN(A40),VLOOKUP(A40,Textově!$H$3:$AH$1298,17,1)," ")</f>
        <v xml:space="preserve"> </v>
      </c>
      <c r="Y40" s="17"/>
      <c r="Z40" s="27" t="str">
        <f>IF(LEN(A40),VLOOKUP(A40,Textově!$H$3:$AH$1298,18,1)," ")</f>
        <v xml:space="preserve"> </v>
      </c>
      <c r="AA40" s="17"/>
      <c r="AB40" s="27" t="str">
        <f>IF(LEN(A40),VLOOKUP(A40,Textově!$H$3:$AH$1298,19,1)," ")</f>
        <v xml:space="preserve"> </v>
      </c>
      <c r="AC40" s="17"/>
      <c r="AD40" s="27" t="str">
        <f>IF(LEN(A40),VLOOKUP(A40,Textově!$H$3:$AH$1298,20,1)," ")</f>
        <v xml:space="preserve"> </v>
      </c>
      <c r="AE40" s="17"/>
      <c r="AF40" s="16"/>
      <c r="AG40" s="16"/>
    </row>
    <row r="41" spans="11:33" ht="15">
      <c r="K41" s="26" t="str">
        <f>IF(LEN(A41),VLOOKUP(A41,Textově!$H$3:$AH$1298,10,1)," ")</f>
        <v xml:space="preserve"> </v>
      </c>
      <c r="L41" s="27" t="str">
        <f>IF(LEN(A41),VLOOKUP(A41,Textově!$H$3:$AH$1298,11,1)," ")</f>
        <v xml:space="preserve"> </v>
      </c>
      <c r="M41" s="17"/>
      <c r="N41" s="27" t="str">
        <f>IF(LEN(A41),VLOOKUP(A41,Textově!$H$3:$AH$1298,12,1)," ")</f>
        <v xml:space="preserve"> </v>
      </c>
      <c r="O41" s="17"/>
      <c r="P41" s="27" t="str">
        <f>IF(LEN(A41),VLOOKUP(A41,Textově!$H$3:$AH$1298,13,1)," ")</f>
        <v xml:space="preserve"> </v>
      </c>
      <c r="Q41" s="17"/>
      <c r="R41" s="27" t="str">
        <f>IF(LEN(A41),VLOOKUP(A41,Textově!$H$3:$AH$1298,14,1)," ")</f>
        <v xml:space="preserve"> </v>
      </c>
      <c r="S41" s="17"/>
      <c r="T41" s="27" t="str">
        <f>IF(LEN(A41),VLOOKUP(A41,Textově!$H$3:$AH$1298,15,1)," ")</f>
        <v xml:space="preserve"> </v>
      </c>
      <c r="U41" s="17"/>
      <c r="V41" s="27" t="str">
        <f>IF(LEN(A41),VLOOKUP(A41,Textově!$H$3:$AH$1298,16,1)," ")</f>
        <v xml:space="preserve"> </v>
      </c>
      <c r="W41" s="17"/>
      <c r="X41" s="27" t="str">
        <f>IF(LEN(A41),VLOOKUP(A41,Textově!$H$3:$AH$1298,17,1)," ")</f>
        <v xml:space="preserve"> </v>
      </c>
      <c r="Y41" s="17"/>
      <c r="Z41" s="27" t="str">
        <f>IF(LEN(A41),VLOOKUP(A41,Textově!$H$3:$AH$1298,18,1)," ")</f>
        <v xml:space="preserve"> </v>
      </c>
      <c r="AA41" s="17"/>
      <c r="AB41" s="27" t="str">
        <f>IF(LEN(A41),VLOOKUP(A41,Textově!$H$3:$AH$1298,19,1)," ")</f>
        <v xml:space="preserve"> </v>
      </c>
      <c r="AC41" s="17"/>
      <c r="AD41" s="27" t="str">
        <f>IF(LEN(A41),VLOOKUP(A41,Textově!$H$3:$AH$1298,20,1)," ")</f>
        <v xml:space="preserve"> </v>
      </c>
      <c r="AE41" s="17"/>
      <c r="AF41" s="16"/>
      <c r="AG41" s="16"/>
    </row>
    <row r="42" spans="11:33" ht="15">
      <c r="K42" s="26" t="str">
        <f>IF(LEN(A42),VLOOKUP(A42,Textově!$H$3:$AH$1298,10,1)," ")</f>
        <v xml:space="preserve"> </v>
      </c>
      <c r="L42" s="27" t="str">
        <f>IF(LEN(A42),VLOOKUP(A42,Textově!$H$3:$AH$1298,11,1)," ")</f>
        <v xml:space="preserve"> </v>
      </c>
      <c r="M42" s="17"/>
      <c r="N42" s="27" t="str">
        <f>IF(LEN(A42),VLOOKUP(A42,Textově!$H$3:$AH$1298,12,1)," ")</f>
        <v xml:space="preserve"> </v>
      </c>
      <c r="O42" s="17"/>
      <c r="P42" s="27" t="str">
        <f>IF(LEN(A42),VLOOKUP(A42,Textově!$H$3:$AH$1298,13,1)," ")</f>
        <v xml:space="preserve"> </v>
      </c>
      <c r="Q42" s="17"/>
      <c r="R42" s="27" t="str">
        <f>IF(LEN(A42),VLOOKUP(A42,Textově!$H$3:$AH$1298,14,1)," ")</f>
        <v xml:space="preserve"> </v>
      </c>
      <c r="S42" s="17"/>
      <c r="T42" s="27" t="str">
        <f>IF(LEN(A42),VLOOKUP(A42,Textově!$H$3:$AH$1298,15,1)," ")</f>
        <v xml:space="preserve"> </v>
      </c>
      <c r="U42" s="17"/>
      <c r="V42" s="27" t="str">
        <f>IF(LEN(A42),VLOOKUP(A42,Textově!$H$3:$AH$1298,16,1)," ")</f>
        <v xml:space="preserve"> </v>
      </c>
      <c r="W42" s="17"/>
      <c r="X42" s="27" t="str">
        <f>IF(LEN(A42),VLOOKUP(A42,Textově!$H$3:$AH$1298,17,1)," ")</f>
        <v xml:space="preserve"> </v>
      </c>
      <c r="Y42" s="17"/>
      <c r="Z42" s="27" t="str">
        <f>IF(LEN(A42),VLOOKUP(A42,Textově!$H$3:$AH$1298,18,1)," ")</f>
        <v xml:space="preserve"> </v>
      </c>
      <c r="AA42" s="17"/>
      <c r="AB42" s="27" t="str">
        <f>IF(LEN(A42),VLOOKUP(A42,Textově!$H$3:$AH$1298,19,1)," ")</f>
        <v xml:space="preserve"> </v>
      </c>
      <c r="AC42" s="17"/>
      <c r="AD42" s="27" t="str">
        <f>IF(LEN(A42),VLOOKUP(A42,Textově!$H$3:$AH$1298,20,1)," ")</f>
        <v xml:space="preserve"> </v>
      </c>
      <c r="AE42" s="17"/>
      <c r="AF42" s="16"/>
      <c r="AG42" s="16"/>
    </row>
    <row r="43" spans="11:33" ht="15">
      <c r="K43" s="26" t="str">
        <f>IF(LEN(A43),VLOOKUP(A43,Textově!$H$3:$AH$1298,10,1)," ")</f>
        <v xml:space="preserve"> </v>
      </c>
      <c r="L43" s="27" t="str">
        <f>IF(LEN(A43),VLOOKUP(A43,Textově!$H$3:$AH$1298,11,1)," ")</f>
        <v xml:space="preserve"> </v>
      </c>
      <c r="M43" s="17"/>
      <c r="N43" s="27" t="str">
        <f>IF(LEN(A43),VLOOKUP(A43,Textově!$H$3:$AH$1298,12,1)," ")</f>
        <v xml:space="preserve"> </v>
      </c>
      <c r="O43" s="17"/>
      <c r="P43" s="27" t="str">
        <f>IF(LEN(A43),VLOOKUP(A43,Textově!$H$3:$AH$1298,13,1)," ")</f>
        <v xml:space="preserve"> </v>
      </c>
      <c r="Q43" s="17"/>
      <c r="R43" s="27" t="str">
        <f>IF(LEN(A43),VLOOKUP(A43,Textově!$H$3:$AH$1298,14,1)," ")</f>
        <v xml:space="preserve"> </v>
      </c>
      <c r="S43" s="17"/>
      <c r="T43" s="27" t="str">
        <f>IF(LEN(A43),VLOOKUP(A43,Textově!$H$3:$AH$1298,15,1)," ")</f>
        <v xml:space="preserve"> </v>
      </c>
      <c r="U43" s="17"/>
      <c r="V43" s="27" t="str">
        <f>IF(LEN(A43),VLOOKUP(A43,Textově!$H$3:$AH$1298,16,1)," ")</f>
        <v xml:space="preserve"> </v>
      </c>
      <c r="W43" s="17"/>
      <c r="X43" s="27" t="str">
        <f>IF(LEN(A43),VLOOKUP(A43,Textově!$H$3:$AH$1298,17,1)," ")</f>
        <v xml:space="preserve"> </v>
      </c>
      <c r="Y43" s="17"/>
      <c r="Z43" s="27" t="str">
        <f>IF(LEN(A43),VLOOKUP(A43,Textově!$H$3:$AH$1298,18,1)," ")</f>
        <v xml:space="preserve"> </v>
      </c>
      <c r="AA43" s="17"/>
      <c r="AB43" s="27" t="str">
        <f>IF(LEN(A43),VLOOKUP(A43,Textově!$H$3:$AH$1298,19,1)," ")</f>
        <v xml:space="preserve"> </v>
      </c>
      <c r="AC43" s="17"/>
      <c r="AD43" s="27" t="str">
        <f>IF(LEN(A43),VLOOKUP(A43,Textově!$H$3:$AH$1298,20,1)," ")</f>
        <v xml:space="preserve"> </v>
      </c>
      <c r="AE43" s="17"/>
      <c r="AF43" s="16"/>
      <c r="AG43" s="16"/>
    </row>
    <row r="44" spans="11:33" ht="15">
      <c r="K44" s="26" t="str">
        <f>IF(LEN(A44),VLOOKUP(A44,Textově!$H$3:$AH$1298,10,1)," ")</f>
        <v xml:space="preserve"> </v>
      </c>
      <c r="L44" s="27" t="str">
        <f>IF(LEN(A44),VLOOKUP(A44,Textově!$H$3:$AH$1298,11,1)," ")</f>
        <v xml:space="preserve"> </v>
      </c>
      <c r="M44" s="17"/>
      <c r="N44" s="27" t="str">
        <f>IF(LEN(A44),VLOOKUP(A44,Textově!$H$3:$AH$1298,12,1)," ")</f>
        <v xml:space="preserve"> </v>
      </c>
      <c r="O44" s="17"/>
      <c r="P44" s="27" t="str">
        <f>IF(LEN(A44),VLOOKUP(A44,Textově!$H$3:$AH$1298,13,1)," ")</f>
        <v xml:space="preserve"> </v>
      </c>
      <c r="Q44" s="17"/>
      <c r="R44" s="27" t="str">
        <f>IF(LEN(A44),VLOOKUP(A44,Textově!$H$3:$AH$1298,14,1)," ")</f>
        <v xml:space="preserve"> </v>
      </c>
      <c r="S44" s="17"/>
      <c r="T44" s="27" t="str">
        <f>IF(LEN(A44),VLOOKUP(A44,Textově!$H$3:$AH$1298,15,1)," ")</f>
        <v xml:space="preserve"> </v>
      </c>
      <c r="U44" s="17"/>
      <c r="V44" s="27" t="str">
        <f>IF(LEN(A44),VLOOKUP(A44,Textově!$H$3:$AH$1298,16,1)," ")</f>
        <v xml:space="preserve"> </v>
      </c>
      <c r="W44" s="17"/>
      <c r="X44" s="27" t="str">
        <f>IF(LEN(A44),VLOOKUP(A44,Textově!$H$3:$AH$1298,17,1)," ")</f>
        <v xml:space="preserve"> </v>
      </c>
      <c r="Y44" s="17"/>
      <c r="Z44" s="27" t="str">
        <f>IF(LEN(A44),VLOOKUP(A44,Textově!$H$3:$AH$1298,18,1)," ")</f>
        <v xml:space="preserve"> </v>
      </c>
      <c r="AA44" s="17"/>
      <c r="AB44" s="27" t="str">
        <f>IF(LEN(A44),VLOOKUP(A44,Textově!$H$3:$AH$1298,19,1)," ")</f>
        <v xml:space="preserve"> </v>
      </c>
      <c r="AC44" s="17"/>
      <c r="AD44" s="27" t="str">
        <f>IF(LEN(A44),VLOOKUP(A44,Textově!$H$3:$AH$1298,20,1)," ")</f>
        <v xml:space="preserve"> </v>
      </c>
      <c r="AE44" s="17"/>
      <c r="AF44" s="16"/>
      <c r="AG44" s="16"/>
    </row>
    <row r="45" spans="11:33" ht="15">
      <c r="K45" s="26" t="str">
        <f>IF(LEN(A45),VLOOKUP(A45,Textově!$H$3:$AH$1298,10,1)," ")</f>
        <v xml:space="preserve"> </v>
      </c>
      <c r="L45" s="27" t="str">
        <f>IF(LEN(A45),VLOOKUP(A45,Textově!$H$3:$AH$1298,11,1)," ")</f>
        <v xml:space="preserve"> </v>
      </c>
      <c r="M45" s="17"/>
      <c r="N45" s="27" t="str">
        <f>IF(LEN(A45),VLOOKUP(A45,Textově!$H$3:$AH$1298,12,1)," ")</f>
        <v xml:space="preserve"> </v>
      </c>
      <c r="O45" s="17"/>
      <c r="P45" s="27" t="str">
        <f>IF(LEN(A45),VLOOKUP(A45,Textově!$H$3:$AH$1298,13,1)," ")</f>
        <v xml:space="preserve"> </v>
      </c>
      <c r="Q45" s="17"/>
      <c r="R45" s="27" t="str">
        <f>IF(LEN(A45),VLOOKUP(A45,Textově!$H$3:$AH$1298,14,1)," ")</f>
        <v xml:space="preserve"> </v>
      </c>
      <c r="S45" s="17"/>
      <c r="T45" s="27" t="str">
        <f>IF(LEN(A45),VLOOKUP(A45,Textově!$H$3:$AH$1298,15,1)," ")</f>
        <v xml:space="preserve"> </v>
      </c>
      <c r="U45" s="17"/>
      <c r="V45" s="27" t="str">
        <f>IF(LEN(A45),VLOOKUP(A45,Textově!$H$3:$AH$1298,16,1)," ")</f>
        <v xml:space="preserve"> </v>
      </c>
      <c r="W45" s="17"/>
      <c r="X45" s="27" t="str">
        <f>IF(LEN(A45),VLOOKUP(A45,Textově!$H$3:$AH$1298,17,1)," ")</f>
        <v xml:space="preserve"> </v>
      </c>
      <c r="Y45" s="17"/>
      <c r="Z45" s="27" t="str">
        <f>IF(LEN(A45),VLOOKUP(A45,Textově!$H$3:$AH$1298,18,1)," ")</f>
        <v xml:space="preserve"> </v>
      </c>
      <c r="AA45" s="17"/>
      <c r="AB45" s="27" t="str">
        <f>IF(LEN(A45),VLOOKUP(A45,Textově!$H$3:$AH$1298,19,1)," ")</f>
        <v xml:space="preserve"> </v>
      </c>
      <c r="AC45" s="17"/>
      <c r="AD45" s="27" t="str">
        <f>IF(LEN(A45),VLOOKUP(A45,Textově!$H$3:$AH$1298,20,1)," ")</f>
        <v xml:space="preserve"> </v>
      </c>
      <c r="AE45" s="17"/>
      <c r="AF45" s="16"/>
      <c r="AG45" s="16"/>
    </row>
    <row r="46" spans="11:33" ht="15">
      <c r="K46" s="26" t="str">
        <f>IF(LEN(A46),VLOOKUP(A46,Textově!$H$3:$AH$1298,10,1)," ")</f>
        <v xml:space="preserve"> </v>
      </c>
      <c r="L46" s="27" t="str">
        <f>IF(LEN(A46),VLOOKUP(A46,Textově!$H$3:$AH$1298,11,1)," ")</f>
        <v xml:space="preserve"> </v>
      </c>
      <c r="M46" s="17"/>
      <c r="N46" s="27" t="str">
        <f>IF(LEN(A46),VLOOKUP(A46,Textově!$H$3:$AH$1298,12,1)," ")</f>
        <v xml:space="preserve"> </v>
      </c>
      <c r="O46" s="17"/>
      <c r="P46" s="27" t="str">
        <f>IF(LEN(A46),VLOOKUP(A46,Textově!$H$3:$AH$1298,13,1)," ")</f>
        <v xml:space="preserve"> </v>
      </c>
      <c r="Q46" s="17"/>
      <c r="R46" s="27" t="str">
        <f>IF(LEN(A46),VLOOKUP(A46,Textově!$H$3:$AH$1298,14,1)," ")</f>
        <v xml:space="preserve"> </v>
      </c>
      <c r="S46" s="17"/>
      <c r="T46" s="27" t="str">
        <f>IF(LEN(A46),VLOOKUP(A46,Textově!$H$3:$AH$1298,15,1)," ")</f>
        <v xml:space="preserve"> </v>
      </c>
      <c r="U46" s="17"/>
      <c r="V46" s="27" t="str">
        <f>IF(LEN(A46),VLOOKUP(A46,Textově!$H$3:$AH$1298,16,1)," ")</f>
        <v xml:space="preserve"> </v>
      </c>
      <c r="W46" s="17"/>
      <c r="X46" s="27" t="str">
        <f>IF(LEN(A46),VLOOKUP(A46,Textově!$H$3:$AH$1298,17,1)," ")</f>
        <v xml:space="preserve"> </v>
      </c>
      <c r="Y46" s="17"/>
      <c r="Z46" s="27" t="str">
        <f>IF(LEN(A46),VLOOKUP(A46,Textově!$H$3:$AH$1298,18,1)," ")</f>
        <v xml:space="preserve"> </v>
      </c>
      <c r="AA46" s="17"/>
      <c r="AB46" s="27" t="str">
        <f>IF(LEN(A46),VLOOKUP(A46,Textově!$H$3:$AH$1298,19,1)," ")</f>
        <v xml:space="preserve"> </v>
      </c>
      <c r="AC46" s="17"/>
      <c r="AD46" s="27" t="str">
        <f>IF(LEN(A46),VLOOKUP(A46,Textově!$H$3:$AH$1298,20,1)," ")</f>
        <v xml:space="preserve"> </v>
      </c>
      <c r="AE46" s="17"/>
      <c r="AF46" s="16"/>
      <c r="AG46" s="16"/>
    </row>
    <row r="47" spans="11:33" ht="15">
      <c r="K47" s="26" t="str">
        <f>IF(LEN(A47),VLOOKUP(A47,Textově!$H$3:$AH$1298,10,1)," ")</f>
        <v xml:space="preserve"> </v>
      </c>
      <c r="L47" s="27" t="str">
        <f>IF(LEN(A47),VLOOKUP(A47,Textově!$H$3:$AH$1298,11,1)," ")</f>
        <v xml:space="preserve"> </v>
      </c>
      <c r="M47" s="17"/>
      <c r="N47" s="27" t="str">
        <f>IF(LEN(A47),VLOOKUP(A47,Textově!$H$3:$AH$1298,12,1)," ")</f>
        <v xml:space="preserve"> </v>
      </c>
      <c r="O47" s="17"/>
      <c r="P47" s="27" t="str">
        <f>IF(LEN(A47),VLOOKUP(A47,Textově!$H$3:$AH$1298,13,1)," ")</f>
        <v xml:space="preserve"> </v>
      </c>
      <c r="Q47" s="17"/>
      <c r="R47" s="27" t="str">
        <f>IF(LEN(A47),VLOOKUP(A47,Textově!$H$3:$AH$1298,14,1)," ")</f>
        <v xml:space="preserve"> </v>
      </c>
      <c r="S47" s="17"/>
      <c r="T47" s="27" t="str">
        <f>IF(LEN(A47),VLOOKUP(A47,Textově!$H$3:$AH$1298,15,1)," ")</f>
        <v xml:space="preserve"> </v>
      </c>
      <c r="U47" s="17"/>
      <c r="V47" s="27" t="str">
        <f>IF(LEN(A47),VLOOKUP(A47,Textově!$H$3:$AH$1298,16,1)," ")</f>
        <v xml:space="preserve"> </v>
      </c>
      <c r="W47" s="17"/>
      <c r="X47" s="27" t="str">
        <f>IF(LEN(A47),VLOOKUP(A47,Textově!$H$3:$AH$1298,17,1)," ")</f>
        <v xml:space="preserve"> </v>
      </c>
      <c r="Y47" s="17"/>
      <c r="Z47" s="27" t="str">
        <f>IF(LEN(A47),VLOOKUP(A47,Textově!$H$3:$AH$1298,18,1)," ")</f>
        <v xml:space="preserve"> </v>
      </c>
      <c r="AA47" s="17"/>
      <c r="AB47" s="27" t="str">
        <f>IF(LEN(A47),VLOOKUP(A47,Textově!$H$3:$AH$1298,19,1)," ")</f>
        <v xml:space="preserve"> </v>
      </c>
      <c r="AC47" s="17"/>
      <c r="AD47" s="27" t="str">
        <f>IF(LEN(A47),VLOOKUP(A47,Textově!$H$3:$AH$1298,20,1)," ")</f>
        <v xml:space="preserve"> </v>
      </c>
      <c r="AE47" s="17"/>
      <c r="AF47" s="16"/>
      <c r="AG47" s="16"/>
    </row>
    <row r="48" spans="11:33" ht="15">
      <c r="K48" s="26" t="str">
        <f>IF(LEN(A48),VLOOKUP(A48,Textově!$H$3:$AH$1298,10,1)," ")</f>
        <v xml:space="preserve"> </v>
      </c>
      <c r="L48" s="27" t="str">
        <f>IF(LEN(A48),VLOOKUP(A48,Textově!$H$3:$AH$1298,11,1)," ")</f>
        <v xml:space="preserve"> </v>
      </c>
      <c r="M48" s="17"/>
      <c r="N48" s="27" t="str">
        <f>IF(LEN(A48),VLOOKUP(A48,Textově!$H$3:$AH$1298,12,1)," ")</f>
        <v xml:space="preserve"> </v>
      </c>
      <c r="O48" s="17"/>
      <c r="P48" s="27" t="str">
        <f>IF(LEN(A48),VLOOKUP(A48,Textově!$H$3:$AH$1298,13,1)," ")</f>
        <v xml:space="preserve"> </v>
      </c>
      <c r="Q48" s="17"/>
      <c r="R48" s="27" t="str">
        <f>IF(LEN(A48),VLOOKUP(A48,Textově!$H$3:$AH$1298,14,1)," ")</f>
        <v xml:space="preserve"> </v>
      </c>
      <c r="S48" s="17"/>
      <c r="T48" s="27" t="str">
        <f>IF(LEN(A48),VLOOKUP(A48,Textově!$H$3:$AH$1298,15,1)," ")</f>
        <v xml:space="preserve"> </v>
      </c>
      <c r="U48" s="17"/>
      <c r="V48" s="27" t="str">
        <f>IF(LEN(A48),VLOOKUP(A48,Textově!$H$3:$AH$1298,16,1)," ")</f>
        <v xml:space="preserve"> </v>
      </c>
      <c r="W48" s="17"/>
      <c r="X48" s="27" t="str">
        <f>IF(LEN(A48),VLOOKUP(A48,Textově!$H$3:$AH$1298,17,1)," ")</f>
        <v xml:space="preserve"> </v>
      </c>
      <c r="Y48" s="17"/>
      <c r="Z48" s="27" t="str">
        <f>IF(LEN(A48),VLOOKUP(A48,Textově!$H$3:$AH$1298,18,1)," ")</f>
        <v xml:space="preserve"> </v>
      </c>
      <c r="AA48" s="17"/>
      <c r="AB48" s="27" t="str">
        <f>IF(LEN(A48),VLOOKUP(A48,Textově!$H$3:$AH$1298,19,1)," ")</f>
        <v xml:space="preserve"> </v>
      </c>
      <c r="AC48" s="17"/>
      <c r="AD48" s="27" t="str">
        <f>IF(LEN(A48),VLOOKUP(A48,Textově!$H$3:$AH$1298,20,1)," ")</f>
        <v xml:space="preserve"> </v>
      </c>
      <c r="AE48" s="17"/>
      <c r="AF48" s="16"/>
      <c r="AG48" s="16"/>
    </row>
    <row r="49" spans="11:33" ht="15">
      <c r="K49" s="26" t="str">
        <f>IF(LEN(A49),VLOOKUP(A49,Textově!$H$3:$AH$1298,10,1)," ")</f>
        <v xml:space="preserve"> </v>
      </c>
      <c r="L49" s="27" t="str">
        <f>IF(LEN(A49),VLOOKUP(A49,Textově!$H$3:$AH$1298,11,1)," ")</f>
        <v xml:space="preserve"> </v>
      </c>
      <c r="M49" s="17"/>
      <c r="N49" s="27" t="str">
        <f>IF(LEN(A49),VLOOKUP(A49,Textově!$H$3:$AH$1298,12,1)," ")</f>
        <v xml:space="preserve"> </v>
      </c>
      <c r="O49" s="17"/>
      <c r="P49" s="27" t="str">
        <f>IF(LEN(A49),VLOOKUP(A49,Textově!$H$3:$AH$1298,13,1)," ")</f>
        <v xml:space="preserve"> </v>
      </c>
      <c r="Q49" s="17"/>
      <c r="R49" s="27" t="str">
        <f>IF(LEN(A49),VLOOKUP(A49,Textově!$H$3:$AH$1298,14,1)," ")</f>
        <v xml:space="preserve"> </v>
      </c>
      <c r="S49" s="17"/>
      <c r="T49" s="27" t="str">
        <f>IF(LEN(A49),VLOOKUP(A49,Textově!$H$3:$AH$1298,15,1)," ")</f>
        <v xml:space="preserve"> </v>
      </c>
      <c r="U49" s="17"/>
      <c r="V49" s="27" t="str">
        <f>IF(LEN(A49),VLOOKUP(A49,Textově!$H$3:$AH$1298,16,1)," ")</f>
        <v xml:space="preserve"> </v>
      </c>
      <c r="W49" s="17"/>
      <c r="X49" s="27" t="str">
        <f>IF(LEN(A49),VLOOKUP(A49,Textově!$H$3:$AH$1298,17,1)," ")</f>
        <v xml:space="preserve"> </v>
      </c>
      <c r="Y49" s="17"/>
      <c r="Z49" s="27" t="str">
        <f>IF(LEN(A49),VLOOKUP(A49,Textově!$H$3:$AH$1298,18,1)," ")</f>
        <v xml:space="preserve"> </v>
      </c>
      <c r="AA49" s="17"/>
      <c r="AB49" s="27" t="str">
        <f>IF(LEN(A49),VLOOKUP(A49,Textově!$H$3:$AH$1298,19,1)," ")</f>
        <v xml:space="preserve"> </v>
      </c>
      <c r="AC49" s="17"/>
      <c r="AD49" s="27" t="str">
        <f>IF(LEN(A49),VLOOKUP(A49,Textově!$H$3:$AH$1298,20,1)," ")</f>
        <v xml:space="preserve"> </v>
      </c>
      <c r="AE49" s="17"/>
      <c r="AF49" s="16"/>
      <c r="AG49" s="16"/>
    </row>
    <row r="50" spans="11:33" ht="15">
      <c r="K50" s="26" t="str">
        <f>IF(LEN(A50),VLOOKUP(A50,Textově!$H$3:$AH$1298,10,1)," ")</f>
        <v xml:space="preserve"> </v>
      </c>
      <c r="L50" s="27" t="str">
        <f>IF(LEN(A50),VLOOKUP(A50,Textově!$H$3:$AH$1298,11,1)," ")</f>
        <v xml:space="preserve"> </v>
      </c>
      <c r="M50" s="17"/>
      <c r="N50" s="27" t="str">
        <f>IF(LEN(A50),VLOOKUP(A50,Textově!$H$3:$AH$1298,12,1)," ")</f>
        <v xml:space="preserve"> </v>
      </c>
      <c r="O50" s="17"/>
      <c r="P50" s="27" t="str">
        <f>IF(LEN(A50),VLOOKUP(A50,Textově!$H$3:$AH$1298,13,1)," ")</f>
        <v xml:space="preserve"> </v>
      </c>
      <c r="Q50" s="17"/>
      <c r="R50" s="27" t="str">
        <f>IF(LEN(A50),VLOOKUP(A50,Textově!$H$3:$AH$1298,14,1)," ")</f>
        <v xml:space="preserve"> </v>
      </c>
      <c r="S50" s="17"/>
      <c r="T50" s="27" t="str">
        <f>IF(LEN(A50),VLOOKUP(A50,Textově!$H$3:$AH$1298,15,1)," ")</f>
        <v xml:space="preserve"> </v>
      </c>
      <c r="U50" s="17"/>
      <c r="V50" s="27" t="str">
        <f>IF(LEN(A50),VLOOKUP(A50,Textově!$H$3:$AH$1298,16,1)," ")</f>
        <v xml:space="preserve"> </v>
      </c>
      <c r="W50" s="17"/>
      <c r="X50" s="27" t="str">
        <f>IF(LEN(A50),VLOOKUP(A50,Textově!$H$3:$AH$1298,17,1)," ")</f>
        <v xml:space="preserve"> </v>
      </c>
      <c r="Y50" s="17"/>
      <c r="Z50" s="27" t="str">
        <f>IF(LEN(A50),VLOOKUP(A50,Textově!$H$3:$AH$1298,18,1)," ")</f>
        <v xml:space="preserve"> </v>
      </c>
      <c r="AA50" s="17"/>
      <c r="AB50" s="27" t="str">
        <f>IF(LEN(A50),VLOOKUP(A50,Textově!$H$3:$AH$1298,19,1)," ")</f>
        <v xml:space="preserve"> </v>
      </c>
      <c r="AC50" s="17"/>
      <c r="AD50" s="27" t="str">
        <f>IF(LEN(A50),VLOOKUP(A50,Textově!$H$3:$AH$1298,20,1)," ")</f>
        <v xml:space="preserve"> </v>
      </c>
      <c r="AE50" s="17"/>
      <c r="AF50" s="16"/>
      <c r="AG50" s="16"/>
    </row>
    <row r="51" spans="11:33" ht="15">
      <c r="K51" s="26" t="str">
        <f>IF(LEN(A51),VLOOKUP(A51,Textově!$H$3:$AH$1298,10,1)," ")</f>
        <v xml:space="preserve"> </v>
      </c>
      <c r="L51" s="27" t="str">
        <f>IF(LEN(A51),VLOOKUP(A51,Textově!$H$3:$AH$1298,11,1)," ")</f>
        <v xml:space="preserve"> </v>
      </c>
      <c r="M51" s="17"/>
      <c r="N51" s="27" t="str">
        <f>IF(LEN(A51),VLOOKUP(A51,Textově!$H$3:$AH$1298,12,1)," ")</f>
        <v xml:space="preserve"> </v>
      </c>
      <c r="O51" s="17"/>
      <c r="P51" s="27" t="str">
        <f>IF(LEN(A51),VLOOKUP(A51,Textově!$H$3:$AH$1298,13,1)," ")</f>
        <v xml:space="preserve"> </v>
      </c>
      <c r="Q51" s="17"/>
      <c r="R51" s="27" t="str">
        <f>IF(LEN(A51),VLOOKUP(A51,Textově!$H$3:$AH$1298,14,1)," ")</f>
        <v xml:space="preserve"> </v>
      </c>
      <c r="S51" s="17"/>
      <c r="T51" s="27" t="str">
        <f>IF(LEN(A51),VLOOKUP(A51,Textově!$H$3:$AH$1298,15,1)," ")</f>
        <v xml:space="preserve"> </v>
      </c>
      <c r="U51" s="17"/>
      <c r="V51" s="27" t="str">
        <f>IF(LEN(A51),VLOOKUP(A51,Textově!$H$3:$AH$1298,16,1)," ")</f>
        <v xml:space="preserve"> </v>
      </c>
      <c r="W51" s="17"/>
      <c r="X51" s="27" t="str">
        <f>IF(LEN(A51),VLOOKUP(A51,Textově!$H$3:$AH$1298,17,1)," ")</f>
        <v xml:space="preserve"> </v>
      </c>
      <c r="Y51" s="17"/>
      <c r="Z51" s="27" t="str">
        <f>IF(LEN(A51),VLOOKUP(A51,Textově!$H$3:$AH$1298,18,1)," ")</f>
        <v xml:space="preserve"> </v>
      </c>
      <c r="AA51" s="17"/>
      <c r="AB51" s="27" t="str">
        <f>IF(LEN(A51),VLOOKUP(A51,Textově!$H$3:$AH$1298,19,1)," ")</f>
        <v xml:space="preserve"> </v>
      </c>
      <c r="AC51" s="17"/>
      <c r="AD51" s="27" t="str">
        <f>IF(LEN(A51),VLOOKUP(A51,Textově!$H$3:$AH$1298,20,1)," ")</f>
        <v xml:space="preserve"> </v>
      </c>
      <c r="AE51" s="17"/>
      <c r="AF51" s="16"/>
      <c r="AG51" s="16"/>
    </row>
    <row r="52" spans="11:33" ht="15">
      <c r="K52" s="26" t="str">
        <f>IF(LEN(A52),VLOOKUP(A52,Textově!$H$3:$AH$1298,10,1)," ")</f>
        <v xml:space="preserve"> </v>
      </c>
      <c r="L52" s="27" t="str">
        <f>IF(LEN(A52),VLOOKUP(A52,Textově!$H$3:$AH$1298,11,1)," ")</f>
        <v xml:space="preserve"> </v>
      </c>
      <c r="M52" s="17"/>
      <c r="N52" s="27" t="str">
        <f>IF(LEN(A52),VLOOKUP(A52,Textově!$H$3:$AH$1298,12,1)," ")</f>
        <v xml:space="preserve"> </v>
      </c>
      <c r="O52" s="17"/>
      <c r="P52" s="27" t="str">
        <f>IF(LEN(A52),VLOOKUP(A52,Textově!$H$3:$AH$1298,13,1)," ")</f>
        <v xml:space="preserve"> </v>
      </c>
      <c r="Q52" s="17"/>
      <c r="R52" s="27" t="str">
        <f>IF(LEN(A52),VLOOKUP(A52,Textově!$H$3:$AH$1298,14,1)," ")</f>
        <v xml:space="preserve"> </v>
      </c>
      <c r="S52" s="17"/>
      <c r="T52" s="27" t="str">
        <f>IF(LEN(A52),VLOOKUP(A52,Textově!$H$3:$AH$1298,15,1)," ")</f>
        <v xml:space="preserve"> </v>
      </c>
      <c r="U52" s="17"/>
      <c r="V52" s="27" t="str">
        <f>IF(LEN(A52),VLOOKUP(A52,Textově!$H$3:$AH$1298,16,1)," ")</f>
        <v xml:space="preserve"> </v>
      </c>
      <c r="W52" s="17"/>
      <c r="X52" s="27" t="str">
        <f>IF(LEN(A52),VLOOKUP(A52,Textově!$H$3:$AH$1298,17,1)," ")</f>
        <v xml:space="preserve"> </v>
      </c>
      <c r="Y52" s="17"/>
      <c r="Z52" s="27" t="str">
        <f>IF(LEN(A52),VLOOKUP(A52,Textově!$H$3:$AH$1298,18,1)," ")</f>
        <v xml:space="preserve"> </v>
      </c>
      <c r="AA52" s="17"/>
      <c r="AB52" s="27" t="str">
        <f>IF(LEN(A52),VLOOKUP(A52,Textově!$H$3:$AH$1298,19,1)," ")</f>
        <v xml:space="preserve"> </v>
      </c>
      <c r="AC52" s="17"/>
      <c r="AD52" s="27" t="str">
        <f>IF(LEN(A52),VLOOKUP(A52,Textově!$H$3:$AH$1298,20,1)," ")</f>
        <v xml:space="preserve"> </v>
      </c>
      <c r="AE52" s="17"/>
      <c r="AF52" s="16"/>
      <c r="AG52" s="16"/>
    </row>
    <row r="53" spans="11:33" ht="15">
      <c r="K53" s="26" t="str">
        <f>IF(LEN(A53),VLOOKUP(A53,Textově!$H$3:$AH$1298,10,1)," ")</f>
        <v xml:space="preserve"> </v>
      </c>
      <c r="L53" s="27" t="str">
        <f>IF(LEN(A53),VLOOKUP(A53,Textově!$H$3:$AH$1298,11,1)," ")</f>
        <v xml:space="preserve"> </v>
      </c>
      <c r="M53" s="17"/>
      <c r="N53" s="27" t="str">
        <f>IF(LEN(A53),VLOOKUP(A53,Textově!$H$3:$AH$1298,12,1)," ")</f>
        <v xml:space="preserve"> </v>
      </c>
      <c r="O53" s="17"/>
      <c r="P53" s="27" t="str">
        <f>IF(LEN(A53),VLOOKUP(A53,Textově!$H$3:$AH$1298,13,1)," ")</f>
        <v xml:space="preserve"> </v>
      </c>
      <c r="Q53" s="17"/>
      <c r="R53" s="27" t="str">
        <f>IF(LEN(A53),VLOOKUP(A53,Textově!$H$3:$AH$1298,14,1)," ")</f>
        <v xml:space="preserve"> </v>
      </c>
      <c r="S53" s="17"/>
      <c r="T53" s="27" t="str">
        <f>IF(LEN(A53),VLOOKUP(A53,Textově!$H$3:$AH$1298,15,1)," ")</f>
        <v xml:space="preserve"> </v>
      </c>
      <c r="U53" s="17"/>
      <c r="V53" s="27" t="str">
        <f>IF(LEN(A53),VLOOKUP(A53,Textově!$H$3:$AH$1298,16,1)," ")</f>
        <v xml:space="preserve"> </v>
      </c>
      <c r="W53" s="17"/>
      <c r="X53" s="27" t="str">
        <f>IF(LEN(A53),VLOOKUP(A53,Textově!$H$3:$AH$1298,17,1)," ")</f>
        <v xml:space="preserve"> </v>
      </c>
      <c r="Y53" s="17"/>
      <c r="Z53" s="27" t="str">
        <f>IF(LEN(A53),VLOOKUP(A53,Textově!$H$3:$AH$1298,18,1)," ")</f>
        <v xml:space="preserve"> </v>
      </c>
      <c r="AA53" s="17"/>
      <c r="AB53" s="27" t="str">
        <f>IF(LEN(A53),VLOOKUP(A53,Textově!$H$3:$AH$1298,19,1)," ")</f>
        <v xml:space="preserve"> </v>
      </c>
      <c r="AC53" s="17"/>
      <c r="AD53" s="27" t="str">
        <f>IF(LEN(A53),VLOOKUP(A53,Textově!$H$3:$AH$1298,20,1)," ")</f>
        <v xml:space="preserve"> </v>
      </c>
      <c r="AE53" s="17"/>
      <c r="AF53" s="16"/>
      <c r="AG53" s="16"/>
    </row>
    <row r="54" spans="11:33" ht="15">
      <c r="K54" s="26" t="str">
        <f>IF(LEN(A54),VLOOKUP(A54,Textově!$H$3:$AH$1298,10,1)," ")</f>
        <v xml:space="preserve"> </v>
      </c>
      <c r="L54" s="27" t="str">
        <f>IF(LEN(A54),VLOOKUP(A54,Textově!$H$3:$AH$1298,11,1)," ")</f>
        <v xml:space="preserve"> </v>
      </c>
      <c r="M54" s="17"/>
      <c r="N54" s="27" t="str">
        <f>IF(LEN(A54),VLOOKUP(A54,Textově!$H$3:$AH$1298,12,1)," ")</f>
        <v xml:space="preserve"> </v>
      </c>
      <c r="O54" s="17"/>
      <c r="P54" s="27" t="str">
        <f>IF(LEN(A54),VLOOKUP(A54,Textově!$H$3:$AH$1298,13,1)," ")</f>
        <v xml:space="preserve"> </v>
      </c>
      <c r="Q54" s="17"/>
      <c r="R54" s="27" t="str">
        <f>IF(LEN(A54),VLOOKUP(A54,Textově!$H$3:$AH$1298,14,1)," ")</f>
        <v xml:space="preserve"> </v>
      </c>
      <c r="S54" s="17"/>
      <c r="T54" s="27" t="str">
        <f>IF(LEN(A54),VLOOKUP(A54,Textově!$H$3:$AH$1298,15,1)," ")</f>
        <v xml:space="preserve"> </v>
      </c>
      <c r="U54" s="17"/>
      <c r="V54" s="27" t="str">
        <f>IF(LEN(A54),VLOOKUP(A54,Textově!$H$3:$AH$1298,16,1)," ")</f>
        <v xml:space="preserve"> </v>
      </c>
      <c r="W54" s="17"/>
      <c r="X54" s="27" t="str">
        <f>IF(LEN(A54),VLOOKUP(A54,Textově!$H$3:$AH$1298,17,1)," ")</f>
        <v xml:space="preserve"> </v>
      </c>
      <c r="Y54" s="17"/>
      <c r="Z54" s="27" t="str">
        <f>IF(LEN(A54),VLOOKUP(A54,Textově!$H$3:$AH$1298,18,1)," ")</f>
        <v xml:space="preserve"> </v>
      </c>
      <c r="AA54" s="17"/>
      <c r="AB54" s="27" t="str">
        <f>IF(LEN(A54),VLOOKUP(A54,Textově!$H$3:$AH$1298,19,1)," ")</f>
        <v xml:space="preserve"> </v>
      </c>
      <c r="AC54" s="17"/>
      <c r="AD54" s="27" t="str">
        <f>IF(LEN(A54),VLOOKUP(A54,Textově!$H$3:$AH$1298,20,1)," ")</f>
        <v xml:space="preserve"> </v>
      </c>
      <c r="AE54" s="17"/>
      <c r="AF54" s="16"/>
      <c r="AG54" s="16"/>
    </row>
    <row r="55" spans="11:33" ht="15">
      <c r="K55" s="26" t="str">
        <f>IF(LEN(A55),VLOOKUP(A55,Textově!$H$3:$AH$1298,10,1)," ")</f>
        <v xml:space="preserve"> </v>
      </c>
      <c r="L55" s="27" t="str">
        <f>IF(LEN(A55),VLOOKUP(A55,Textově!$H$3:$AH$1298,11,1)," ")</f>
        <v xml:space="preserve"> </v>
      </c>
      <c r="M55" s="17"/>
      <c r="N55" s="27" t="str">
        <f>IF(LEN(A55),VLOOKUP(A55,Textově!$H$3:$AH$1298,12,1)," ")</f>
        <v xml:space="preserve"> </v>
      </c>
      <c r="O55" s="17"/>
      <c r="P55" s="27" t="str">
        <f>IF(LEN(A55),VLOOKUP(A55,Textově!$H$3:$AH$1298,13,1)," ")</f>
        <v xml:space="preserve"> </v>
      </c>
      <c r="Q55" s="17"/>
      <c r="R55" s="27" t="str">
        <f>IF(LEN(A55),VLOOKUP(A55,Textově!$H$3:$AH$1298,14,1)," ")</f>
        <v xml:space="preserve"> </v>
      </c>
      <c r="S55" s="17"/>
      <c r="T55" s="27" t="str">
        <f>IF(LEN(A55),VLOOKUP(A55,Textově!$H$3:$AH$1298,15,1)," ")</f>
        <v xml:space="preserve"> </v>
      </c>
      <c r="U55" s="17"/>
      <c r="V55" s="27" t="str">
        <f>IF(LEN(A55),VLOOKUP(A55,Textově!$H$3:$AH$1298,16,1)," ")</f>
        <v xml:space="preserve"> </v>
      </c>
      <c r="W55" s="17"/>
      <c r="X55" s="27" t="str">
        <f>IF(LEN(A55),VLOOKUP(A55,Textově!$H$3:$AH$1298,17,1)," ")</f>
        <v xml:space="preserve"> </v>
      </c>
      <c r="Y55" s="17"/>
      <c r="Z55" s="27" t="str">
        <f>IF(LEN(A55),VLOOKUP(A55,Textově!$H$3:$AH$1298,18,1)," ")</f>
        <v xml:space="preserve"> </v>
      </c>
      <c r="AA55" s="17"/>
      <c r="AB55" s="27" t="str">
        <f>IF(LEN(A55),VLOOKUP(A55,Textově!$H$3:$AH$1298,19,1)," ")</f>
        <v xml:space="preserve"> </v>
      </c>
      <c r="AC55" s="17"/>
      <c r="AD55" s="27" t="str">
        <f>IF(LEN(A55),VLOOKUP(A55,Textově!$H$3:$AH$1298,20,1)," ")</f>
        <v xml:space="preserve"> </v>
      </c>
      <c r="AE55" s="17"/>
      <c r="AF55" s="16"/>
      <c r="AG55" s="16"/>
    </row>
    <row r="56" spans="11:33" ht="15">
      <c r="K56" s="26" t="str">
        <f>IF(LEN(A56),VLOOKUP(A56,Textově!$H$3:$AH$1298,10,1)," ")</f>
        <v xml:space="preserve"> </v>
      </c>
      <c r="L56" s="27" t="str">
        <f>IF(LEN(A56),VLOOKUP(A56,Textově!$H$3:$AH$1298,11,1)," ")</f>
        <v xml:space="preserve"> </v>
      </c>
      <c r="M56" s="17"/>
      <c r="N56" s="27" t="str">
        <f>IF(LEN(A56),VLOOKUP(A56,Textově!$H$3:$AH$1298,12,1)," ")</f>
        <v xml:space="preserve"> </v>
      </c>
      <c r="O56" s="17"/>
      <c r="P56" s="27" t="str">
        <f>IF(LEN(A56),VLOOKUP(A56,Textově!$H$3:$AH$1298,13,1)," ")</f>
        <v xml:space="preserve"> </v>
      </c>
      <c r="Q56" s="17"/>
      <c r="R56" s="27" t="str">
        <f>IF(LEN(A56),VLOOKUP(A56,Textově!$H$3:$AH$1298,14,1)," ")</f>
        <v xml:space="preserve"> </v>
      </c>
      <c r="S56" s="17"/>
      <c r="T56" s="27" t="str">
        <f>IF(LEN(A56),VLOOKUP(A56,Textově!$H$3:$AH$1298,15,1)," ")</f>
        <v xml:space="preserve"> </v>
      </c>
      <c r="U56" s="17"/>
      <c r="V56" s="27" t="str">
        <f>IF(LEN(A56),VLOOKUP(A56,Textově!$H$3:$AH$1298,16,1)," ")</f>
        <v xml:space="preserve"> </v>
      </c>
      <c r="W56" s="17"/>
      <c r="X56" s="27" t="str">
        <f>IF(LEN(A56),VLOOKUP(A56,Textově!$H$3:$AH$1298,17,1)," ")</f>
        <v xml:space="preserve"> </v>
      </c>
      <c r="Y56" s="17"/>
      <c r="Z56" s="27" t="str">
        <f>IF(LEN(A56),VLOOKUP(A56,Textově!$H$3:$AH$1298,18,1)," ")</f>
        <v xml:space="preserve"> </v>
      </c>
      <c r="AA56" s="17"/>
      <c r="AB56" s="27" t="str">
        <f>IF(LEN(A56),VLOOKUP(A56,Textově!$H$3:$AH$1298,19,1)," ")</f>
        <v xml:space="preserve"> </v>
      </c>
      <c r="AC56" s="17"/>
      <c r="AD56" s="27" t="str">
        <f>IF(LEN(A56),VLOOKUP(A56,Textově!$H$3:$AH$1298,20,1)," ")</f>
        <v xml:space="preserve"> </v>
      </c>
      <c r="AE56" s="17"/>
      <c r="AF56" s="16"/>
      <c r="AG56" s="16"/>
    </row>
    <row r="57" spans="11:33" ht="15">
      <c r="K57" s="26" t="str">
        <f>IF(LEN(A57),VLOOKUP(A57,Textově!$H$3:$AH$1298,10,1)," ")</f>
        <v xml:space="preserve"> </v>
      </c>
      <c r="L57" s="27" t="str">
        <f>IF(LEN(A57),VLOOKUP(A57,Textově!$H$3:$AH$1298,11,1)," ")</f>
        <v xml:space="preserve"> </v>
      </c>
      <c r="M57" s="17"/>
      <c r="N57" s="27" t="str">
        <f>IF(LEN(A57),VLOOKUP(A57,Textově!$H$3:$AH$1298,12,1)," ")</f>
        <v xml:space="preserve"> </v>
      </c>
      <c r="O57" s="17"/>
      <c r="P57" s="27" t="str">
        <f>IF(LEN(A57),VLOOKUP(A57,Textově!$H$3:$AH$1298,13,1)," ")</f>
        <v xml:space="preserve"> </v>
      </c>
      <c r="Q57" s="17"/>
      <c r="R57" s="27" t="str">
        <f>IF(LEN(A57),VLOOKUP(A57,Textově!$H$3:$AH$1298,14,1)," ")</f>
        <v xml:space="preserve"> </v>
      </c>
      <c r="S57" s="17"/>
      <c r="T57" s="27" t="str">
        <f>IF(LEN(A57),VLOOKUP(A57,Textově!$H$3:$AH$1298,15,1)," ")</f>
        <v xml:space="preserve"> </v>
      </c>
      <c r="U57" s="17"/>
      <c r="V57" s="27" t="str">
        <f>IF(LEN(A57),VLOOKUP(A57,Textově!$H$3:$AH$1298,16,1)," ")</f>
        <v xml:space="preserve"> </v>
      </c>
      <c r="W57" s="17"/>
      <c r="X57" s="27" t="str">
        <f>IF(LEN(A57),VLOOKUP(A57,Textově!$H$3:$AH$1298,17,1)," ")</f>
        <v xml:space="preserve"> </v>
      </c>
      <c r="Y57" s="17"/>
      <c r="Z57" s="27" t="str">
        <f>IF(LEN(A57),VLOOKUP(A57,Textově!$H$3:$AH$1298,18,1)," ")</f>
        <v xml:space="preserve"> </v>
      </c>
      <c r="AA57" s="17"/>
      <c r="AB57" s="27" t="str">
        <f>IF(LEN(A57),VLOOKUP(A57,Textově!$H$3:$AH$1298,19,1)," ")</f>
        <v xml:space="preserve"> </v>
      </c>
      <c r="AC57" s="17"/>
      <c r="AD57" s="27" t="str">
        <f>IF(LEN(A57),VLOOKUP(A57,Textově!$H$3:$AH$1298,20,1)," ")</f>
        <v xml:space="preserve"> </v>
      </c>
      <c r="AE57" s="17"/>
      <c r="AF57" s="16"/>
      <c r="AG57" s="16"/>
    </row>
    <row r="58" spans="11:33" ht="15">
      <c r="K58" s="26" t="str">
        <f>IF(LEN(A58),VLOOKUP(A58,Textově!$H$3:$AH$1298,10,1)," ")</f>
        <v xml:space="preserve"> </v>
      </c>
      <c r="L58" s="27" t="str">
        <f>IF(LEN(A58),VLOOKUP(A58,Textově!$H$3:$AH$1298,11,1)," ")</f>
        <v xml:space="preserve"> </v>
      </c>
      <c r="M58" s="17"/>
      <c r="N58" s="27" t="str">
        <f>IF(LEN(A58),VLOOKUP(A58,Textově!$H$3:$AH$1298,12,1)," ")</f>
        <v xml:space="preserve"> </v>
      </c>
      <c r="O58" s="17"/>
      <c r="P58" s="27" t="str">
        <f>IF(LEN(A58),VLOOKUP(A58,Textově!$H$3:$AH$1298,13,1)," ")</f>
        <v xml:space="preserve"> </v>
      </c>
      <c r="Q58" s="17"/>
      <c r="R58" s="27" t="str">
        <f>IF(LEN(A58),VLOOKUP(A58,Textově!$H$3:$AH$1298,14,1)," ")</f>
        <v xml:space="preserve"> </v>
      </c>
      <c r="S58" s="17"/>
      <c r="T58" s="27" t="str">
        <f>IF(LEN(A58),VLOOKUP(A58,Textově!$H$3:$AH$1298,15,1)," ")</f>
        <v xml:space="preserve"> </v>
      </c>
      <c r="U58" s="17"/>
      <c r="V58" s="27" t="str">
        <f>IF(LEN(A58),VLOOKUP(A58,Textově!$H$3:$AH$1298,16,1)," ")</f>
        <v xml:space="preserve"> </v>
      </c>
      <c r="W58" s="17"/>
      <c r="X58" s="27" t="str">
        <f>IF(LEN(A58),VLOOKUP(A58,Textově!$H$3:$AH$1298,17,1)," ")</f>
        <v xml:space="preserve"> </v>
      </c>
      <c r="Y58" s="17"/>
      <c r="Z58" s="27" t="str">
        <f>IF(LEN(A58),VLOOKUP(A58,Textově!$H$3:$AH$1298,18,1)," ")</f>
        <v xml:space="preserve"> </v>
      </c>
      <c r="AA58" s="17"/>
      <c r="AB58" s="27" t="str">
        <f>IF(LEN(A58),VLOOKUP(A58,Textově!$H$3:$AH$1298,19,1)," ")</f>
        <v xml:space="preserve"> </v>
      </c>
      <c r="AC58" s="17"/>
      <c r="AD58" s="27" t="str">
        <f>IF(LEN(A58),VLOOKUP(A58,Textově!$H$3:$AH$1298,20,1)," ")</f>
        <v xml:space="preserve"> </v>
      </c>
      <c r="AE58" s="17"/>
      <c r="AF58" s="16"/>
      <c r="AG58" s="16"/>
    </row>
    <row r="59" spans="11:33" ht="15">
      <c r="K59" s="26" t="str">
        <f>IF(LEN(A59),VLOOKUP(A59,Textově!$H$3:$AH$1298,10,1)," ")</f>
        <v xml:space="preserve"> </v>
      </c>
      <c r="L59" s="27" t="str">
        <f>IF(LEN(A59),VLOOKUP(A59,Textově!$H$3:$AH$1298,11,1)," ")</f>
        <v xml:space="preserve"> </v>
      </c>
      <c r="M59" s="17"/>
      <c r="N59" s="27" t="str">
        <f>IF(LEN(A59),VLOOKUP(A59,Textově!$H$3:$AH$1298,12,1)," ")</f>
        <v xml:space="preserve"> </v>
      </c>
      <c r="O59" s="17"/>
      <c r="P59" s="27" t="str">
        <f>IF(LEN(A59),VLOOKUP(A59,Textově!$H$3:$AH$1298,13,1)," ")</f>
        <v xml:space="preserve"> </v>
      </c>
      <c r="Q59" s="17"/>
      <c r="R59" s="27" t="str">
        <f>IF(LEN(A59),VLOOKUP(A59,Textově!$H$3:$AH$1298,14,1)," ")</f>
        <v xml:space="preserve"> </v>
      </c>
      <c r="S59" s="17"/>
      <c r="T59" s="27" t="str">
        <f>IF(LEN(A59),VLOOKUP(A59,Textově!$H$3:$AH$1298,15,1)," ")</f>
        <v xml:space="preserve"> </v>
      </c>
      <c r="U59" s="17"/>
      <c r="V59" s="27" t="str">
        <f>IF(LEN(A59),VLOOKUP(A59,Textově!$H$3:$AH$1298,16,1)," ")</f>
        <v xml:space="preserve"> </v>
      </c>
      <c r="W59" s="17"/>
      <c r="X59" s="27" t="str">
        <f>IF(LEN(A59),VLOOKUP(A59,Textově!$H$3:$AH$1298,17,1)," ")</f>
        <v xml:space="preserve"> </v>
      </c>
      <c r="Y59" s="17"/>
      <c r="Z59" s="27" t="str">
        <f>IF(LEN(A59),VLOOKUP(A59,Textově!$H$3:$AH$1298,18,1)," ")</f>
        <v xml:space="preserve"> </v>
      </c>
      <c r="AA59" s="17"/>
      <c r="AB59" s="27" t="str">
        <f>IF(LEN(A59),VLOOKUP(A59,Textově!$H$3:$AH$1298,19,1)," ")</f>
        <v xml:space="preserve"> </v>
      </c>
      <c r="AC59" s="17"/>
      <c r="AD59" s="27" t="str">
        <f>IF(LEN(A59),VLOOKUP(A59,Textově!$H$3:$AH$1298,20,1)," ")</f>
        <v xml:space="preserve"> </v>
      </c>
      <c r="AE59" s="17"/>
      <c r="AF59" s="16"/>
      <c r="AG59" s="16"/>
    </row>
    <row r="60" spans="11:33" ht="15">
      <c r="K60" s="26" t="str">
        <f>IF(LEN(A60),VLOOKUP(A60,Textově!$H$3:$AH$1298,10,1)," ")</f>
        <v xml:space="preserve"> </v>
      </c>
      <c r="L60" s="27" t="str">
        <f>IF(LEN(A60),VLOOKUP(A60,Textově!$H$3:$AH$1298,11,1)," ")</f>
        <v xml:space="preserve"> </v>
      </c>
      <c r="M60" s="17"/>
      <c r="N60" s="27" t="str">
        <f>IF(LEN(A60),VLOOKUP(A60,Textově!$H$3:$AH$1298,12,1)," ")</f>
        <v xml:space="preserve"> </v>
      </c>
      <c r="O60" s="17"/>
      <c r="P60" s="27" t="str">
        <f>IF(LEN(A60),VLOOKUP(A60,Textově!$H$3:$AH$1298,13,1)," ")</f>
        <v xml:space="preserve"> </v>
      </c>
      <c r="Q60" s="17"/>
      <c r="R60" s="27" t="str">
        <f>IF(LEN(A60),VLOOKUP(A60,Textově!$H$3:$AH$1298,14,1)," ")</f>
        <v xml:space="preserve"> </v>
      </c>
      <c r="S60" s="17"/>
      <c r="T60" s="27" t="str">
        <f>IF(LEN(A60),VLOOKUP(A60,Textově!$H$3:$AH$1298,15,1)," ")</f>
        <v xml:space="preserve"> </v>
      </c>
      <c r="U60" s="17"/>
      <c r="V60" s="27" t="str">
        <f>IF(LEN(A60),VLOOKUP(A60,Textově!$H$3:$AH$1298,16,1)," ")</f>
        <v xml:space="preserve"> </v>
      </c>
      <c r="W60" s="17"/>
      <c r="X60" s="27" t="str">
        <f>IF(LEN(A60),VLOOKUP(A60,Textově!$H$3:$AH$1298,17,1)," ")</f>
        <v xml:space="preserve"> </v>
      </c>
      <c r="Y60" s="17"/>
      <c r="Z60" s="27" t="str">
        <f>IF(LEN(A60),VLOOKUP(A60,Textově!$H$3:$AH$1298,18,1)," ")</f>
        <v xml:space="preserve"> </v>
      </c>
      <c r="AA60" s="17"/>
      <c r="AB60" s="27" t="str">
        <f>IF(LEN(A60),VLOOKUP(A60,Textově!$H$3:$AH$1298,19,1)," ")</f>
        <v xml:space="preserve"> </v>
      </c>
      <c r="AC60" s="17"/>
      <c r="AD60" s="27" t="str">
        <f>IF(LEN(A60),VLOOKUP(A60,Textově!$H$3:$AH$1298,20,1)," ")</f>
        <v xml:space="preserve"> </v>
      </c>
      <c r="AE60" s="17"/>
      <c r="AF60" s="16"/>
      <c r="AG60" s="16"/>
    </row>
    <row r="61" spans="11:33" ht="15">
      <c r="K61" s="26" t="str">
        <f>IF(LEN(A61),VLOOKUP(A61,Textově!$H$3:$AH$1298,10,1)," ")</f>
        <v xml:space="preserve"> </v>
      </c>
      <c r="L61" s="27" t="str">
        <f>IF(LEN(A61),VLOOKUP(A61,Textově!$H$3:$AH$1298,11,1)," ")</f>
        <v xml:space="preserve"> </v>
      </c>
      <c r="M61" s="17"/>
      <c r="N61" s="27" t="str">
        <f>IF(LEN(A61),VLOOKUP(A61,Textově!$H$3:$AH$1298,12,1)," ")</f>
        <v xml:space="preserve"> </v>
      </c>
      <c r="O61" s="17"/>
      <c r="P61" s="27" t="str">
        <f>IF(LEN(A61),VLOOKUP(A61,Textově!$H$3:$AH$1298,13,1)," ")</f>
        <v xml:space="preserve"> </v>
      </c>
      <c r="Q61" s="17"/>
      <c r="R61" s="27" t="str">
        <f>IF(LEN(A61),VLOOKUP(A61,Textově!$H$3:$AH$1298,14,1)," ")</f>
        <v xml:space="preserve"> </v>
      </c>
      <c r="S61" s="17"/>
      <c r="T61" s="27" t="str">
        <f>IF(LEN(A61),VLOOKUP(A61,Textově!$H$3:$AH$1298,15,1)," ")</f>
        <v xml:space="preserve"> </v>
      </c>
      <c r="U61" s="17"/>
      <c r="V61" s="27" t="str">
        <f>IF(LEN(A61),VLOOKUP(A61,Textově!$H$3:$AH$1298,16,1)," ")</f>
        <v xml:space="preserve"> </v>
      </c>
      <c r="W61" s="17"/>
      <c r="X61" s="27" t="str">
        <f>IF(LEN(A61),VLOOKUP(A61,Textově!$H$3:$AH$1298,17,1)," ")</f>
        <v xml:space="preserve"> </v>
      </c>
      <c r="Y61" s="17"/>
      <c r="Z61" s="27" t="str">
        <f>IF(LEN(A61),VLOOKUP(A61,Textově!$H$3:$AH$1298,18,1)," ")</f>
        <v xml:space="preserve"> </v>
      </c>
      <c r="AA61" s="17"/>
      <c r="AB61" s="27" t="str">
        <f>IF(LEN(A61),VLOOKUP(A61,Textově!$H$3:$AH$1298,19,1)," ")</f>
        <v xml:space="preserve"> </v>
      </c>
      <c r="AC61" s="17"/>
      <c r="AD61" s="27" t="str">
        <f>IF(LEN(A61),VLOOKUP(A61,Textově!$H$3:$AH$1298,20,1)," ")</f>
        <v xml:space="preserve"> </v>
      </c>
      <c r="AE61" s="17"/>
      <c r="AF61" s="16"/>
      <c r="AG61" s="16"/>
    </row>
    <row r="62" spans="11:33" ht="15">
      <c r="K62" s="26" t="str">
        <f>IF(LEN(A62),VLOOKUP(A62,Textově!$H$3:$AH$1298,10,1)," ")</f>
        <v xml:space="preserve"> </v>
      </c>
      <c r="L62" s="27" t="str">
        <f>IF(LEN(A62),VLOOKUP(A62,Textově!$H$3:$AH$1298,11,1)," ")</f>
        <v xml:space="preserve"> </v>
      </c>
      <c r="M62" s="17"/>
      <c r="N62" s="27" t="str">
        <f>IF(LEN(A62),VLOOKUP(A62,Textově!$H$3:$AH$1298,12,1)," ")</f>
        <v xml:space="preserve"> </v>
      </c>
      <c r="O62" s="17"/>
      <c r="P62" s="27" t="str">
        <f>IF(LEN(A62),VLOOKUP(A62,Textově!$H$3:$AH$1298,13,1)," ")</f>
        <v xml:space="preserve"> </v>
      </c>
      <c r="Q62" s="17"/>
      <c r="R62" s="27" t="str">
        <f>IF(LEN(A62),VLOOKUP(A62,Textově!$H$3:$AH$1298,14,1)," ")</f>
        <v xml:space="preserve"> </v>
      </c>
      <c r="S62" s="17"/>
      <c r="T62" s="27" t="str">
        <f>IF(LEN(A62),VLOOKUP(A62,Textově!$H$3:$AH$1298,15,1)," ")</f>
        <v xml:space="preserve"> </v>
      </c>
      <c r="U62" s="17"/>
      <c r="V62" s="27" t="str">
        <f>IF(LEN(A62),VLOOKUP(A62,Textově!$H$3:$AH$1298,16,1)," ")</f>
        <v xml:space="preserve"> </v>
      </c>
      <c r="W62" s="17"/>
      <c r="X62" s="27" t="str">
        <f>IF(LEN(A62),VLOOKUP(A62,Textově!$H$3:$AH$1298,17,1)," ")</f>
        <v xml:space="preserve"> </v>
      </c>
      <c r="Y62" s="17"/>
      <c r="Z62" s="27" t="str">
        <f>IF(LEN(A62),VLOOKUP(A62,Textově!$H$3:$AH$1298,18,1)," ")</f>
        <v xml:space="preserve"> </v>
      </c>
      <c r="AA62" s="17"/>
      <c r="AB62" s="27" t="str">
        <f>IF(LEN(A62),VLOOKUP(A62,Textově!$H$3:$AH$1298,19,1)," ")</f>
        <v xml:space="preserve"> </v>
      </c>
      <c r="AC62" s="17"/>
      <c r="AD62" s="27" t="str">
        <f>IF(LEN(A62),VLOOKUP(A62,Textově!$H$3:$AH$1298,20,1)," ")</f>
        <v xml:space="preserve"> </v>
      </c>
      <c r="AE62" s="17"/>
      <c r="AF62" s="16"/>
      <c r="AG62" s="16"/>
    </row>
    <row r="63" spans="11:33" ht="15">
      <c r="K63" s="26" t="str">
        <f>IF(LEN(A63),VLOOKUP(A63,Textově!$H$3:$AH$1298,10,1)," ")</f>
        <v xml:space="preserve"> </v>
      </c>
      <c r="L63" s="27" t="str">
        <f>IF(LEN(A63),VLOOKUP(A63,Textově!$H$3:$AH$1298,11,1)," ")</f>
        <v xml:space="preserve"> </v>
      </c>
      <c r="M63" s="17"/>
      <c r="N63" s="27" t="str">
        <f>IF(LEN(A63),VLOOKUP(A63,Textově!$H$3:$AH$1298,12,1)," ")</f>
        <v xml:space="preserve"> </v>
      </c>
      <c r="O63" s="17"/>
      <c r="P63" s="27" t="str">
        <f>IF(LEN(A63),VLOOKUP(A63,Textově!$H$3:$AH$1298,13,1)," ")</f>
        <v xml:space="preserve"> </v>
      </c>
      <c r="Q63" s="17"/>
      <c r="R63" s="27" t="str">
        <f>IF(LEN(A63),VLOOKUP(A63,Textově!$H$3:$AH$1298,14,1)," ")</f>
        <v xml:space="preserve"> </v>
      </c>
      <c r="S63" s="17"/>
      <c r="T63" s="27" t="str">
        <f>IF(LEN(A63),VLOOKUP(A63,Textově!$H$3:$AH$1298,15,1)," ")</f>
        <v xml:space="preserve"> </v>
      </c>
      <c r="U63" s="17"/>
      <c r="V63" s="27" t="str">
        <f>IF(LEN(A63),VLOOKUP(A63,Textově!$H$3:$AH$1298,16,1)," ")</f>
        <v xml:space="preserve"> </v>
      </c>
      <c r="W63" s="17"/>
      <c r="X63" s="27" t="str">
        <f>IF(LEN(A63),VLOOKUP(A63,Textově!$H$3:$AH$1298,17,1)," ")</f>
        <v xml:space="preserve"> </v>
      </c>
      <c r="Y63" s="17"/>
      <c r="Z63" s="27" t="str">
        <f>IF(LEN(A63),VLOOKUP(A63,Textově!$H$3:$AH$1298,18,1)," ")</f>
        <v xml:space="preserve"> </v>
      </c>
      <c r="AA63" s="17"/>
      <c r="AB63" s="27" t="str">
        <f>IF(LEN(A63),VLOOKUP(A63,Textově!$H$3:$AH$1298,19,1)," ")</f>
        <v xml:space="preserve"> </v>
      </c>
      <c r="AC63" s="17"/>
      <c r="AD63" s="27" t="str">
        <f>IF(LEN(A63),VLOOKUP(A63,Textově!$H$3:$AH$1298,20,1)," ")</f>
        <v xml:space="preserve"> </v>
      </c>
      <c r="AE63" s="17"/>
      <c r="AF63" s="16"/>
      <c r="AG63" s="16"/>
    </row>
    <row r="64" spans="11:33" ht="15">
      <c r="K64" s="26" t="str">
        <f>IF(LEN(A64),VLOOKUP(A64,Textově!$H$3:$AH$1298,10,1)," ")</f>
        <v xml:space="preserve"> </v>
      </c>
      <c r="L64" s="27" t="str">
        <f>IF(LEN(A64),VLOOKUP(A64,Textově!$H$3:$AH$1298,11,1)," ")</f>
        <v xml:space="preserve"> </v>
      </c>
      <c r="M64" s="17"/>
      <c r="N64" s="27" t="str">
        <f>IF(LEN(A64),VLOOKUP(A64,Textově!$H$3:$AH$1298,12,1)," ")</f>
        <v xml:space="preserve"> </v>
      </c>
      <c r="O64" s="17"/>
      <c r="P64" s="27" t="str">
        <f>IF(LEN(A64),VLOOKUP(A64,Textově!$H$3:$AH$1298,13,1)," ")</f>
        <v xml:space="preserve"> </v>
      </c>
      <c r="Q64" s="17"/>
      <c r="R64" s="27" t="str">
        <f>IF(LEN(A64),VLOOKUP(A64,Textově!$H$3:$AH$1298,14,1)," ")</f>
        <v xml:space="preserve"> </v>
      </c>
      <c r="S64" s="17"/>
      <c r="T64" s="27" t="str">
        <f>IF(LEN(A64),VLOOKUP(A64,Textově!$H$3:$AH$1298,15,1)," ")</f>
        <v xml:space="preserve"> </v>
      </c>
      <c r="U64" s="17"/>
      <c r="V64" s="27" t="str">
        <f>IF(LEN(A64),VLOOKUP(A64,Textově!$H$3:$AH$1298,16,1)," ")</f>
        <v xml:space="preserve"> </v>
      </c>
      <c r="W64" s="17"/>
      <c r="X64" s="27" t="str">
        <f>IF(LEN(A64),VLOOKUP(A64,Textově!$H$3:$AH$1298,17,1)," ")</f>
        <v xml:space="preserve"> </v>
      </c>
      <c r="Y64" s="17"/>
      <c r="Z64" s="27" t="str">
        <f>IF(LEN(A64),VLOOKUP(A64,Textově!$H$3:$AH$1298,18,1)," ")</f>
        <v xml:space="preserve"> </v>
      </c>
      <c r="AA64" s="17"/>
      <c r="AB64" s="27" t="str">
        <f>IF(LEN(A64),VLOOKUP(A64,Textově!$H$3:$AH$1298,19,1)," ")</f>
        <v xml:space="preserve"> </v>
      </c>
      <c r="AC64" s="17"/>
      <c r="AD64" s="27" t="str">
        <f>IF(LEN(A64),VLOOKUP(A64,Textově!$H$3:$AH$1298,20,1)," ")</f>
        <v xml:space="preserve"> </v>
      </c>
      <c r="AE64" s="17"/>
      <c r="AF64" s="16"/>
      <c r="AG64" s="16"/>
    </row>
    <row r="65" spans="11:33" ht="15">
      <c r="K65" s="26" t="str">
        <f>IF(LEN(A65),VLOOKUP(A65,Textově!$H$3:$AH$1298,10,1)," ")</f>
        <v xml:space="preserve"> </v>
      </c>
      <c r="L65" s="27" t="str">
        <f>IF(LEN(A65),VLOOKUP(A65,Textově!$H$3:$AH$1298,11,1)," ")</f>
        <v xml:space="preserve"> </v>
      </c>
      <c r="M65" s="17"/>
      <c r="N65" s="27" t="str">
        <f>IF(LEN(A65),VLOOKUP(A65,Textově!$H$3:$AH$1298,12,1)," ")</f>
        <v xml:space="preserve"> </v>
      </c>
      <c r="O65" s="17"/>
      <c r="P65" s="27" t="str">
        <f>IF(LEN(A65),VLOOKUP(A65,Textově!$H$3:$AH$1298,13,1)," ")</f>
        <v xml:space="preserve"> </v>
      </c>
      <c r="Q65" s="17"/>
      <c r="R65" s="27" t="str">
        <f>IF(LEN(A65),VLOOKUP(A65,Textově!$H$3:$AH$1298,14,1)," ")</f>
        <v xml:space="preserve"> </v>
      </c>
      <c r="S65" s="17"/>
      <c r="T65" s="27" t="str">
        <f>IF(LEN(A65),VLOOKUP(A65,Textově!$H$3:$AH$1298,15,1)," ")</f>
        <v xml:space="preserve"> </v>
      </c>
      <c r="U65" s="17"/>
      <c r="V65" s="27" t="str">
        <f>IF(LEN(A65),VLOOKUP(A65,Textově!$H$3:$AH$1298,16,1)," ")</f>
        <v xml:space="preserve"> </v>
      </c>
      <c r="W65" s="17"/>
      <c r="X65" s="27" t="str">
        <f>IF(LEN(A65),VLOOKUP(A65,Textově!$H$3:$AH$1298,17,1)," ")</f>
        <v xml:space="preserve"> </v>
      </c>
      <c r="Y65" s="17"/>
      <c r="Z65" s="27" t="str">
        <f>IF(LEN(A65),VLOOKUP(A65,Textově!$H$3:$AH$1298,18,1)," ")</f>
        <v xml:space="preserve"> </v>
      </c>
      <c r="AA65" s="17"/>
      <c r="AB65" s="27" t="str">
        <f>IF(LEN(A65),VLOOKUP(A65,Textově!$H$3:$AH$1298,19,1)," ")</f>
        <v xml:space="preserve"> </v>
      </c>
      <c r="AC65" s="17"/>
      <c r="AD65" s="27" t="str">
        <f>IF(LEN(A65),VLOOKUP(A65,Textově!$H$3:$AH$1298,20,1)," ")</f>
        <v xml:space="preserve"> </v>
      </c>
      <c r="AE65" s="17"/>
      <c r="AF65" s="16"/>
      <c r="AG65" s="16"/>
    </row>
    <row r="66" spans="11:33" ht="15">
      <c r="K66" s="26" t="str">
        <f>IF(LEN(A66),VLOOKUP(A66,Textově!$H$3:$AH$1298,10,1)," ")</f>
        <v xml:space="preserve"> </v>
      </c>
      <c r="L66" s="27" t="str">
        <f>IF(LEN(A66),VLOOKUP(A66,Textově!$H$3:$AH$1298,11,1)," ")</f>
        <v xml:space="preserve"> </v>
      </c>
      <c r="M66" s="17"/>
      <c r="N66" s="27" t="str">
        <f>IF(LEN(A66),VLOOKUP(A66,Textově!$H$3:$AH$1298,12,1)," ")</f>
        <v xml:space="preserve"> </v>
      </c>
      <c r="O66" s="17"/>
      <c r="P66" s="27" t="str">
        <f>IF(LEN(A66),VLOOKUP(A66,Textově!$H$3:$AH$1298,13,1)," ")</f>
        <v xml:space="preserve"> </v>
      </c>
      <c r="Q66" s="17"/>
      <c r="R66" s="27" t="str">
        <f>IF(LEN(A66),VLOOKUP(A66,Textově!$H$3:$AH$1298,14,1)," ")</f>
        <v xml:space="preserve"> </v>
      </c>
      <c r="S66" s="17"/>
      <c r="T66" s="27" t="str">
        <f>IF(LEN(A66),VLOOKUP(A66,Textově!$H$3:$AH$1298,15,1)," ")</f>
        <v xml:space="preserve"> </v>
      </c>
      <c r="U66" s="17"/>
      <c r="V66" s="27" t="str">
        <f>IF(LEN(A66),VLOOKUP(A66,Textově!$H$3:$AH$1298,16,1)," ")</f>
        <v xml:space="preserve"> </v>
      </c>
      <c r="W66" s="17"/>
      <c r="X66" s="27" t="str">
        <f>IF(LEN(A66),VLOOKUP(A66,Textově!$H$3:$AH$1298,17,1)," ")</f>
        <v xml:space="preserve"> </v>
      </c>
      <c r="Y66" s="17"/>
      <c r="Z66" s="27" t="str">
        <f>IF(LEN(A66),VLOOKUP(A66,Textově!$H$3:$AH$1298,18,1)," ")</f>
        <v xml:space="preserve"> </v>
      </c>
      <c r="AA66" s="17"/>
      <c r="AB66" s="27" t="str">
        <f>IF(LEN(A66),VLOOKUP(A66,Textově!$H$3:$AH$1298,19,1)," ")</f>
        <v xml:space="preserve"> </v>
      </c>
      <c r="AC66" s="17"/>
      <c r="AD66" s="27" t="str">
        <f>IF(LEN(A66),VLOOKUP(A66,Textově!$H$3:$AH$1298,20,1)," ")</f>
        <v xml:space="preserve"> </v>
      </c>
      <c r="AE66" s="17"/>
      <c r="AF66" s="16"/>
      <c r="AG66" s="16"/>
    </row>
    <row r="67" spans="11:33" ht="15">
      <c r="K67" s="26" t="str">
        <f>IF(LEN(A67),VLOOKUP(A67,Textově!$H$3:$AH$1298,10,1)," ")</f>
        <v xml:space="preserve"> </v>
      </c>
      <c r="L67" s="27" t="str">
        <f>IF(LEN(A67),VLOOKUP(A67,Textově!$H$3:$AH$1298,11,1)," ")</f>
        <v xml:space="preserve"> </v>
      </c>
      <c r="M67" s="17"/>
      <c r="N67" s="27" t="str">
        <f>IF(LEN(A67),VLOOKUP(A67,Textově!$H$3:$AH$1298,12,1)," ")</f>
        <v xml:space="preserve"> </v>
      </c>
      <c r="O67" s="17"/>
      <c r="P67" s="27" t="str">
        <f>IF(LEN(A67),VLOOKUP(A67,Textově!$H$3:$AH$1298,13,1)," ")</f>
        <v xml:space="preserve"> </v>
      </c>
      <c r="Q67" s="17"/>
      <c r="R67" s="27" t="str">
        <f>IF(LEN(A67),VLOOKUP(A67,Textově!$H$3:$AH$1298,14,1)," ")</f>
        <v xml:space="preserve"> </v>
      </c>
      <c r="S67" s="17"/>
      <c r="T67" s="27" t="str">
        <f>IF(LEN(A67),VLOOKUP(A67,Textově!$H$3:$AH$1298,15,1)," ")</f>
        <v xml:space="preserve"> </v>
      </c>
      <c r="U67" s="17"/>
      <c r="V67" s="27" t="str">
        <f>IF(LEN(A67),VLOOKUP(A67,Textově!$H$3:$AH$1298,16,1)," ")</f>
        <v xml:space="preserve"> </v>
      </c>
      <c r="W67" s="17"/>
      <c r="X67" s="27" t="str">
        <f>IF(LEN(A67),VLOOKUP(A67,Textově!$H$3:$AH$1298,17,1)," ")</f>
        <v xml:space="preserve"> </v>
      </c>
      <c r="Y67" s="17"/>
      <c r="Z67" s="27" t="str">
        <f>IF(LEN(A67),VLOOKUP(A67,Textově!$H$3:$AH$1298,18,1)," ")</f>
        <v xml:space="preserve"> </v>
      </c>
      <c r="AA67" s="17"/>
      <c r="AB67" s="27" t="str">
        <f>IF(LEN(A67),VLOOKUP(A67,Textově!$H$3:$AH$1298,19,1)," ")</f>
        <v xml:space="preserve"> </v>
      </c>
      <c r="AC67" s="17"/>
      <c r="AD67" s="27" t="str">
        <f>IF(LEN(A67),VLOOKUP(A67,Textově!$H$3:$AH$1298,20,1)," ")</f>
        <v xml:space="preserve"> </v>
      </c>
      <c r="AE67" s="17"/>
      <c r="AF67" s="16"/>
      <c r="AG67" s="16"/>
    </row>
    <row r="68" spans="11:33" ht="15">
      <c r="K68" s="26" t="str">
        <f>IF(LEN(A68),VLOOKUP(A68,Textově!$H$3:$AH$1298,10,1)," ")</f>
        <v xml:space="preserve"> </v>
      </c>
      <c r="L68" s="27" t="str">
        <f>IF(LEN(A68),VLOOKUP(A68,Textově!$H$3:$AH$1298,11,1)," ")</f>
        <v xml:space="preserve"> </v>
      </c>
      <c r="M68" s="17"/>
      <c r="N68" s="27" t="str">
        <f>IF(LEN(A68),VLOOKUP(A68,Textově!$H$3:$AH$1298,12,1)," ")</f>
        <v xml:space="preserve"> </v>
      </c>
      <c r="O68" s="17"/>
      <c r="P68" s="27" t="str">
        <f>IF(LEN(A68),VLOOKUP(A68,Textově!$H$3:$AH$1298,13,1)," ")</f>
        <v xml:space="preserve"> </v>
      </c>
      <c r="Q68" s="17"/>
      <c r="R68" s="27" t="str">
        <f>IF(LEN(A68),VLOOKUP(A68,Textově!$H$3:$AH$1298,14,1)," ")</f>
        <v xml:space="preserve"> </v>
      </c>
      <c r="S68" s="17"/>
      <c r="T68" s="27" t="str">
        <f>IF(LEN(A68),VLOOKUP(A68,Textově!$H$3:$AH$1298,15,1)," ")</f>
        <v xml:space="preserve"> </v>
      </c>
      <c r="U68" s="17"/>
      <c r="V68" s="27" t="str">
        <f>IF(LEN(A68),VLOOKUP(A68,Textově!$H$3:$AH$1298,16,1)," ")</f>
        <v xml:space="preserve"> </v>
      </c>
      <c r="W68" s="17"/>
      <c r="X68" s="27" t="str">
        <f>IF(LEN(A68),VLOOKUP(A68,Textově!$H$3:$AH$1298,17,1)," ")</f>
        <v xml:space="preserve"> </v>
      </c>
      <c r="Y68" s="17"/>
      <c r="Z68" s="27" t="str">
        <f>IF(LEN(A68),VLOOKUP(A68,Textově!$H$3:$AH$1298,18,1)," ")</f>
        <v xml:space="preserve"> </v>
      </c>
      <c r="AA68" s="17"/>
      <c r="AB68" s="27" t="str">
        <f>IF(LEN(A68),VLOOKUP(A68,Textově!$H$3:$AH$1298,19,1)," ")</f>
        <v xml:space="preserve"> </v>
      </c>
      <c r="AC68" s="17"/>
      <c r="AD68" s="27" t="str">
        <f>IF(LEN(A68),VLOOKUP(A68,Textově!$H$3:$AH$1298,20,1)," ")</f>
        <v xml:space="preserve"> </v>
      </c>
      <c r="AE68" s="17"/>
      <c r="AF68" s="16"/>
      <c r="AG68" s="16"/>
    </row>
    <row r="69" spans="11:33" ht="15">
      <c r="K69" s="26" t="str">
        <f>IF(LEN(A69),VLOOKUP(A69,Textově!$H$3:$AH$1298,10,1)," ")</f>
        <v xml:space="preserve"> </v>
      </c>
      <c r="L69" s="27" t="str">
        <f>IF(LEN(A69),VLOOKUP(A69,Textově!$H$3:$AH$1298,11,1)," ")</f>
        <v xml:space="preserve"> </v>
      </c>
      <c r="M69" s="17"/>
      <c r="N69" s="27" t="str">
        <f>IF(LEN(A69),VLOOKUP(A69,Textově!$H$3:$AH$1298,12,1)," ")</f>
        <v xml:space="preserve"> </v>
      </c>
      <c r="O69" s="17"/>
      <c r="P69" s="27" t="str">
        <f>IF(LEN(A69),VLOOKUP(A69,Textově!$H$3:$AH$1298,13,1)," ")</f>
        <v xml:space="preserve"> </v>
      </c>
      <c r="Q69" s="17"/>
      <c r="R69" s="27" t="str">
        <f>IF(LEN(A69),VLOOKUP(A69,Textově!$H$3:$AH$1298,14,1)," ")</f>
        <v xml:space="preserve"> </v>
      </c>
      <c r="S69" s="17"/>
      <c r="T69" s="27" t="str">
        <f>IF(LEN(A69),VLOOKUP(A69,Textově!$H$3:$AH$1298,15,1)," ")</f>
        <v xml:space="preserve"> </v>
      </c>
      <c r="U69" s="17"/>
      <c r="V69" s="27" t="str">
        <f>IF(LEN(A69),VLOOKUP(A69,Textově!$H$3:$AH$1298,16,1)," ")</f>
        <v xml:space="preserve"> </v>
      </c>
      <c r="W69" s="17"/>
      <c r="X69" s="27" t="str">
        <f>IF(LEN(A69),VLOOKUP(A69,Textově!$H$3:$AH$1298,17,1)," ")</f>
        <v xml:space="preserve"> </v>
      </c>
      <c r="Y69" s="17"/>
      <c r="Z69" s="27" t="str">
        <f>IF(LEN(A69),VLOOKUP(A69,Textově!$H$3:$AH$1298,18,1)," ")</f>
        <v xml:space="preserve"> </v>
      </c>
      <c r="AA69" s="17"/>
      <c r="AB69" s="27" t="str">
        <f>IF(LEN(A69),VLOOKUP(A69,Textově!$H$3:$AH$1298,19,1)," ")</f>
        <v xml:space="preserve"> </v>
      </c>
      <c r="AC69" s="17"/>
      <c r="AD69" s="27" t="str">
        <f>IF(LEN(A69),VLOOKUP(A69,Textově!$H$3:$AH$1298,20,1)," ")</f>
        <v xml:space="preserve"> </v>
      </c>
      <c r="AE69" s="17"/>
      <c r="AF69" s="16"/>
      <c r="AG69" s="16"/>
    </row>
    <row r="70" spans="11:33" ht="15">
      <c r="K70" s="26" t="str">
        <f>IF(LEN(A70),VLOOKUP(A70,Textově!$H$3:$AH$1298,10,1)," ")</f>
        <v xml:space="preserve"> </v>
      </c>
      <c r="L70" s="27" t="str">
        <f>IF(LEN(A70),VLOOKUP(A70,Textově!$H$3:$AH$1298,11,1)," ")</f>
        <v xml:space="preserve"> </v>
      </c>
      <c r="M70" s="17"/>
      <c r="N70" s="27" t="str">
        <f>IF(LEN(A70),VLOOKUP(A70,Textově!$H$3:$AH$1298,12,1)," ")</f>
        <v xml:space="preserve"> </v>
      </c>
      <c r="O70" s="17"/>
      <c r="P70" s="27" t="str">
        <f>IF(LEN(A70),VLOOKUP(A70,Textově!$H$3:$AH$1298,13,1)," ")</f>
        <v xml:space="preserve"> </v>
      </c>
      <c r="Q70" s="17"/>
      <c r="R70" s="27" t="str">
        <f>IF(LEN(A70),VLOOKUP(A70,Textově!$H$3:$AH$1298,14,1)," ")</f>
        <v xml:space="preserve"> </v>
      </c>
      <c r="S70" s="17"/>
      <c r="T70" s="27" t="str">
        <f>IF(LEN(A70),VLOOKUP(A70,Textově!$H$3:$AH$1298,15,1)," ")</f>
        <v xml:space="preserve"> </v>
      </c>
      <c r="U70" s="17"/>
      <c r="V70" s="27" t="str">
        <f>IF(LEN(A70),VLOOKUP(A70,Textově!$H$3:$AH$1298,16,1)," ")</f>
        <v xml:space="preserve"> </v>
      </c>
      <c r="W70" s="17"/>
      <c r="X70" s="27" t="str">
        <f>IF(LEN(A70),VLOOKUP(A70,Textově!$H$3:$AH$1298,17,1)," ")</f>
        <v xml:space="preserve"> </v>
      </c>
      <c r="Y70" s="17"/>
      <c r="Z70" s="27" t="str">
        <f>IF(LEN(A70),VLOOKUP(A70,Textově!$H$3:$AH$1298,18,1)," ")</f>
        <v xml:space="preserve"> </v>
      </c>
      <c r="AA70" s="17"/>
      <c r="AB70" s="27" t="str">
        <f>IF(LEN(A70),VLOOKUP(A70,Textově!$H$3:$AH$1298,19,1)," ")</f>
        <v xml:space="preserve"> </v>
      </c>
      <c r="AC70" s="17"/>
      <c r="AD70" s="27" t="str">
        <f>IF(LEN(A70),VLOOKUP(A70,Textově!$H$3:$AH$1298,20,1)," ")</f>
        <v xml:space="preserve"> </v>
      </c>
      <c r="AE70" s="17"/>
      <c r="AF70" s="16"/>
      <c r="AG70" s="16"/>
    </row>
    <row r="71" spans="11:33" ht="15">
      <c r="K71" s="26" t="str">
        <f>IF(LEN(A71),VLOOKUP(A71,Textově!$H$3:$AH$1298,10,1)," ")</f>
        <v xml:space="preserve"> </v>
      </c>
      <c r="L71" s="27" t="str">
        <f>IF(LEN(A71),VLOOKUP(A71,Textově!$H$3:$AH$1298,11,1)," ")</f>
        <v xml:space="preserve"> </v>
      </c>
      <c r="M71" s="17"/>
      <c r="N71" s="27" t="str">
        <f>IF(LEN(A71),VLOOKUP(A71,Textově!$H$3:$AH$1298,12,1)," ")</f>
        <v xml:space="preserve"> </v>
      </c>
      <c r="O71" s="17"/>
      <c r="P71" s="27" t="str">
        <f>IF(LEN(A71),VLOOKUP(A71,Textově!$H$3:$AH$1298,13,1)," ")</f>
        <v xml:space="preserve"> </v>
      </c>
      <c r="Q71" s="17"/>
      <c r="R71" s="27" t="str">
        <f>IF(LEN(A71),VLOOKUP(A71,Textově!$H$3:$AH$1298,14,1)," ")</f>
        <v xml:space="preserve"> </v>
      </c>
      <c r="S71" s="17"/>
      <c r="T71" s="27" t="str">
        <f>IF(LEN(A71),VLOOKUP(A71,Textově!$H$3:$AH$1298,15,1)," ")</f>
        <v xml:space="preserve"> </v>
      </c>
      <c r="U71" s="17"/>
      <c r="V71" s="27" t="str">
        <f>IF(LEN(A71),VLOOKUP(A71,Textově!$H$3:$AH$1298,16,1)," ")</f>
        <v xml:space="preserve"> </v>
      </c>
      <c r="W71" s="17"/>
      <c r="X71" s="27" t="str">
        <f>IF(LEN(A71),VLOOKUP(A71,Textově!$H$3:$AH$1298,17,1)," ")</f>
        <v xml:space="preserve"> </v>
      </c>
      <c r="Y71" s="17"/>
      <c r="Z71" s="27" t="str">
        <f>IF(LEN(A71),VLOOKUP(A71,Textově!$H$3:$AH$1298,18,1)," ")</f>
        <v xml:space="preserve"> </v>
      </c>
      <c r="AA71" s="17"/>
      <c r="AB71" s="27" t="str">
        <f>IF(LEN(A71),VLOOKUP(A71,Textově!$H$3:$AH$1298,19,1)," ")</f>
        <v xml:space="preserve"> </v>
      </c>
      <c r="AC71" s="17"/>
      <c r="AD71" s="27" t="str">
        <f>IF(LEN(A71),VLOOKUP(A71,Textově!$H$3:$AH$1298,20,1)," ")</f>
        <v xml:space="preserve"> </v>
      </c>
      <c r="AE71" s="17"/>
      <c r="AF71" s="16"/>
      <c r="AG71" s="16"/>
    </row>
  </sheetData>
  <conditionalFormatting sqref="F3">
    <cfRule type="expression" priority="2" dxfId="3">
      <formula>LEN(A3)</formula>
    </cfRule>
  </conditionalFormatting>
  <conditionalFormatting sqref="F4">
    <cfRule type="expression" priority="3" dxfId="3">
      <formula>LEN(A4)</formula>
    </cfRule>
  </conditionalFormatting>
  <conditionalFormatting sqref="G4">
    <cfRule type="expression" priority="4" dxfId="3">
      <formula>LEN(A4)</formula>
    </cfRule>
  </conditionalFormatting>
  <conditionalFormatting sqref="F5">
    <cfRule type="expression" priority="5" dxfId="3">
      <formula>LEN(A5)</formula>
    </cfRule>
  </conditionalFormatting>
  <conditionalFormatting sqref="F6">
    <cfRule type="expression" priority="6" dxfId="3">
      <formula>LEN(A6)</formula>
    </cfRule>
  </conditionalFormatting>
  <conditionalFormatting sqref="F7">
    <cfRule type="expression" priority="7" dxfId="3">
      <formula>LEN(A7)</formula>
    </cfRule>
  </conditionalFormatting>
  <conditionalFormatting sqref="F9">
    <cfRule type="expression" priority="8" dxfId="3">
      <formula>LEN(A9)</formula>
    </cfRule>
  </conditionalFormatting>
  <conditionalFormatting sqref="F10">
    <cfRule type="expression" priority="9" dxfId="3">
      <formula>LEN(A10)</formula>
    </cfRule>
  </conditionalFormatting>
  <conditionalFormatting sqref="F11">
    <cfRule type="expression" priority="10" dxfId="3">
      <formula>LEN(A11)</formula>
    </cfRule>
  </conditionalFormatting>
  <conditionalFormatting sqref="F12">
    <cfRule type="expression" priority="11" dxfId="3">
      <formula>LEN(A12)</formula>
    </cfRule>
  </conditionalFormatting>
  <conditionalFormatting sqref="F13">
    <cfRule type="expression" priority="12" dxfId="3">
      <formula>LEN(A13)</formula>
    </cfRule>
  </conditionalFormatting>
  <conditionalFormatting sqref="F14">
    <cfRule type="expression" priority="13" dxfId="3">
      <formula>LEN(A14)</formula>
    </cfRule>
  </conditionalFormatting>
  <conditionalFormatting sqref="F15">
    <cfRule type="expression" priority="14" dxfId="3">
      <formula>LEN(A15)</formula>
    </cfRule>
  </conditionalFormatting>
  <conditionalFormatting sqref="F16">
    <cfRule type="expression" priority="15" dxfId="3">
      <formula>LEN(A16)</formula>
    </cfRule>
  </conditionalFormatting>
  <conditionalFormatting sqref="F17:F18">
    <cfRule type="expression" priority="16" dxfId="3">
      <formula>LEN(A17)</formula>
    </cfRule>
  </conditionalFormatting>
  <conditionalFormatting sqref="I20:J20">
    <cfRule type="cellIs" priority="17" dxfId="33" operator="greaterThan">
      <formula>C20</formula>
    </cfRule>
  </conditionalFormatting>
  <conditionalFormatting sqref="AF3">
    <cfRule type="expression" priority="18" dxfId="4">
      <formula>LEN(AF3)&gt;1</formula>
    </cfRule>
  </conditionalFormatting>
  <conditionalFormatting sqref="AF4">
    <cfRule type="expression" priority="19" dxfId="4">
      <formula>LEN(AF4)&gt;1</formula>
    </cfRule>
  </conditionalFormatting>
  <conditionalFormatting sqref="AF5">
    <cfRule type="expression" priority="20" dxfId="4">
      <formula>LEN(AF5)&gt;1</formula>
    </cfRule>
  </conditionalFormatting>
  <conditionalFormatting sqref="AF6">
    <cfRule type="expression" priority="21" dxfId="4">
      <formula>LEN(AF6)&gt;1</formula>
    </cfRule>
  </conditionalFormatting>
  <conditionalFormatting sqref="AF8">
    <cfRule type="expression" priority="22" dxfId="4">
      <formula>LEN(AF8)&gt;1</formula>
    </cfRule>
  </conditionalFormatting>
  <conditionalFormatting sqref="AF10">
    <cfRule type="expression" priority="23" dxfId="4">
      <formula>LEN(AF10)&gt;1</formula>
    </cfRule>
  </conditionalFormatting>
  <conditionalFormatting sqref="AF11">
    <cfRule type="expression" priority="24" dxfId="4">
      <formula>LEN(AF11)&gt;1</formula>
    </cfRule>
  </conditionalFormatting>
  <conditionalFormatting sqref="AF13">
    <cfRule type="expression" priority="25" dxfId="4">
      <formula>LEN(AF13)&gt;1</formula>
    </cfRule>
  </conditionalFormatting>
  <conditionalFormatting sqref="AF16">
    <cfRule type="expression" priority="26" dxfId="4">
      <formula>LEN(AF16)&gt;1</formula>
    </cfRule>
  </conditionalFormatting>
  <conditionalFormatting sqref="AF19">
    <cfRule type="expression" priority="27" dxfId="4">
      <formula>LEN(AF19)&gt;1</formula>
    </cfRule>
  </conditionalFormatting>
  <conditionalFormatting sqref="AF20">
    <cfRule type="expression" priority="28" dxfId="4">
      <formula>LEN(AF20)&gt;1</formula>
    </cfRule>
  </conditionalFormatting>
  <conditionalFormatting sqref="AF21">
    <cfRule type="expression" priority="29" dxfId="4">
      <formula>LEN(AF21)&gt;1</formula>
    </cfRule>
  </conditionalFormatting>
  <conditionalFormatting sqref="AF22">
    <cfRule type="expression" priority="30" dxfId="4">
      <formula>LEN(AF22)&gt;1</formula>
    </cfRule>
  </conditionalFormatting>
  <conditionalFormatting sqref="AF23">
    <cfRule type="expression" priority="31" dxfId="4">
      <formula>LEN(AF23)&gt;1</formula>
    </cfRule>
  </conditionalFormatting>
  <conditionalFormatting sqref="AF24">
    <cfRule type="expression" priority="32" dxfId="4">
      <formula>LEN(AF24)&gt;1</formula>
    </cfRule>
  </conditionalFormatting>
  <conditionalFormatting sqref="L25">
    <cfRule type="expression" priority="33" dxfId="4">
      <formula>LEN(L25)&gt;1</formula>
    </cfRule>
  </conditionalFormatting>
  <conditionalFormatting sqref="M25">
    <cfRule type="expression" priority="34" dxfId="3">
      <formula>LEN(L25)&gt;1</formula>
    </cfRule>
    <cfRule type="expression" priority="35" dxfId="2">
      <formula>LEN(L25)&lt;=1</formula>
    </cfRule>
  </conditionalFormatting>
  <conditionalFormatting sqref="N25">
    <cfRule type="expression" priority="36" dxfId="4">
      <formula>LEN(N25)&gt;1</formula>
    </cfRule>
  </conditionalFormatting>
  <conditionalFormatting sqref="O25">
    <cfRule type="expression" priority="37" dxfId="3">
      <formula>LEN(N25)&gt;1</formula>
    </cfRule>
    <cfRule type="expression" priority="38" dxfId="2">
      <formula>LEN(N25)&lt;=1</formula>
    </cfRule>
  </conditionalFormatting>
  <conditionalFormatting sqref="P25">
    <cfRule type="expression" priority="39" dxfId="4">
      <formula>LEN(P25)&gt;1</formula>
    </cfRule>
  </conditionalFormatting>
  <conditionalFormatting sqref="Q25">
    <cfRule type="expression" priority="40" dxfId="3">
      <formula>LEN(P25)&gt;1</formula>
    </cfRule>
    <cfRule type="expression" priority="41" dxfId="2">
      <formula>LEN(P25)&lt;=1</formula>
    </cfRule>
  </conditionalFormatting>
  <conditionalFormatting sqref="R25">
    <cfRule type="expression" priority="42" dxfId="4">
      <formula>LEN(R25)&gt;1</formula>
    </cfRule>
  </conditionalFormatting>
  <conditionalFormatting sqref="S25">
    <cfRule type="expression" priority="43" dxfId="3">
      <formula>LEN(R25)&gt;1</formula>
    </cfRule>
    <cfRule type="expression" priority="44" dxfId="2">
      <formula>LEN(R25)&lt;=1</formula>
    </cfRule>
  </conditionalFormatting>
  <conditionalFormatting sqref="T25">
    <cfRule type="expression" priority="45" dxfId="4">
      <formula>LEN(T25)&gt;1</formula>
    </cfRule>
  </conditionalFormatting>
  <conditionalFormatting sqref="U25">
    <cfRule type="expression" priority="46" dxfId="3">
      <formula>LEN(T25)&gt;1</formula>
    </cfRule>
    <cfRule type="expression" priority="47" dxfId="2">
      <formula>LEN(T25)&lt;=1</formula>
    </cfRule>
  </conditionalFormatting>
  <conditionalFormatting sqref="V25">
    <cfRule type="expression" priority="48" dxfId="4">
      <formula>LEN(V25)&gt;1</formula>
    </cfRule>
  </conditionalFormatting>
  <conditionalFormatting sqref="W25">
    <cfRule type="expression" priority="49" dxfId="3">
      <formula>LEN(V25)&gt;1</formula>
    </cfRule>
    <cfRule type="expression" priority="50" dxfId="2">
      <formula>LEN(V25)&lt;=1</formula>
    </cfRule>
  </conditionalFormatting>
  <conditionalFormatting sqref="X25">
    <cfRule type="expression" priority="51" dxfId="4">
      <formula>LEN(X25)&gt;1</formula>
    </cfRule>
  </conditionalFormatting>
  <conditionalFormatting sqref="Y25">
    <cfRule type="expression" priority="52" dxfId="3">
      <formula>LEN(X25)&gt;1</formula>
    </cfRule>
    <cfRule type="expression" priority="53" dxfId="2">
      <formula>LEN(X25)&lt;=1</formula>
    </cfRule>
  </conditionalFormatting>
  <conditionalFormatting sqref="Z25">
    <cfRule type="expression" priority="54" dxfId="4">
      <formula>LEN(Z25)&gt;1</formula>
    </cfRule>
  </conditionalFormatting>
  <conditionalFormatting sqref="AA25">
    <cfRule type="expression" priority="55" dxfId="3">
      <formula>LEN(Z25)&gt;1</formula>
    </cfRule>
    <cfRule type="expression" priority="56" dxfId="2">
      <formula>LEN(Z25)&lt;=1</formula>
    </cfRule>
  </conditionalFormatting>
  <conditionalFormatting sqref="AB25">
    <cfRule type="expression" priority="57" dxfId="4">
      <formula>LEN(AB25)&gt;1</formula>
    </cfRule>
  </conditionalFormatting>
  <conditionalFormatting sqref="AC25">
    <cfRule type="expression" priority="58" dxfId="3">
      <formula>LEN(AB25)&gt;1</formula>
    </cfRule>
    <cfRule type="expression" priority="59" dxfId="2">
      <formula>LEN(AB25)&lt;=1</formula>
    </cfRule>
  </conditionalFormatting>
  <conditionalFormatting sqref="AD25">
    <cfRule type="expression" priority="60" dxfId="4">
      <formula>LEN(AD25)&gt;1</formula>
    </cfRule>
  </conditionalFormatting>
  <conditionalFormatting sqref="AE25">
    <cfRule type="expression" priority="61" dxfId="3">
      <formula>LEN(AD25)&gt;1</formula>
    </cfRule>
    <cfRule type="expression" priority="62" dxfId="2">
      <formula>LEN(AD25)&lt;=1</formula>
    </cfRule>
  </conditionalFormatting>
  <conditionalFormatting sqref="AF25">
    <cfRule type="expression" priority="63" dxfId="4">
      <formula>LEN(AF25)&gt;1</formula>
    </cfRule>
  </conditionalFormatting>
  <conditionalFormatting sqref="L26">
    <cfRule type="expression" priority="64" dxfId="4">
      <formula>LEN(L26)&gt;1</formula>
    </cfRule>
  </conditionalFormatting>
  <conditionalFormatting sqref="M26">
    <cfRule type="expression" priority="65" dxfId="3">
      <formula>LEN(L26)&gt;1</formula>
    </cfRule>
    <cfRule type="expression" priority="66" dxfId="2">
      <formula>LEN(L26)&lt;=1</formula>
    </cfRule>
  </conditionalFormatting>
  <conditionalFormatting sqref="N26">
    <cfRule type="expression" priority="67" dxfId="4">
      <formula>LEN(N26)&gt;1</formula>
    </cfRule>
  </conditionalFormatting>
  <conditionalFormatting sqref="O26">
    <cfRule type="expression" priority="68" dxfId="3">
      <formula>LEN(N26)&gt;1</formula>
    </cfRule>
    <cfRule type="expression" priority="69" dxfId="2">
      <formula>LEN(N26)&lt;=1</formula>
    </cfRule>
  </conditionalFormatting>
  <conditionalFormatting sqref="P26">
    <cfRule type="expression" priority="70" dxfId="4">
      <formula>LEN(P26)&gt;1</formula>
    </cfRule>
  </conditionalFormatting>
  <conditionalFormatting sqref="Q26">
    <cfRule type="expression" priority="71" dxfId="3">
      <formula>LEN(P26)&gt;1</formula>
    </cfRule>
    <cfRule type="expression" priority="72" dxfId="2">
      <formula>LEN(P26)&lt;=1</formula>
    </cfRule>
  </conditionalFormatting>
  <conditionalFormatting sqref="R26">
    <cfRule type="expression" priority="73" dxfId="4">
      <formula>LEN(R26)&gt;1</formula>
    </cfRule>
  </conditionalFormatting>
  <conditionalFormatting sqref="S26">
    <cfRule type="expression" priority="74" dxfId="3">
      <formula>LEN(R26)&gt;1</formula>
    </cfRule>
    <cfRule type="expression" priority="75" dxfId="2">
      <formula>LEN(R26)&lt;=1</formula>
    </cfRule>
  </conditionalFormatting>
  <conditionalFormatting sqref="T26">
    <cfRule type="expression" priority="76" dxfId="4">
      <formula>LEN(T26)&gt;1</formula>
    </cfRule>
  </conditionalFormatting>
  <conditionalFormatting sqref="U26">
    <cfRule type="expression" priority="77" dxfId="3">
      <formula>LEN(T26)&gt;1</formula>
    </cfRule>
    <cfRule type="expression" priority="78" dxfId="2">
      <formula>LEN(T26)&lt;=1</formula>
    </cfRule>
  </conditionalFormatting>
  <conditionalFormatting sqref="V26">
    <cfRule type="expression" priority="79" dxfId="4">
      <formula>LEN(V26)&gt;1</formula>
    </cfRule>
  </conditionalFormatting>
  <conditionalFormatting sqref="W26">
    <cfRule type="expression" priority="80" dxfId="3">
      <formula>LEN(V26)&gt;1</formula>
    </cfRule>
    <cfRule type="expression" priority="81" dxfId="2">
      <formula>LEN(V26)&lt;=1</formula>
    </cfRule>
  </conditionalFormatting>
  <conditionalFormatting sqref="X26">
    <cfRule type="expression" priority="82" dxfId="4">
      <formula>LEN(X26)&gt;1</formula>
    </cfRule>
  </conditionalFormatting>
  <conditionalFormatting sqref="Y26">
    <cfRule type="expression" priority="83" dxfId="3">
      <formula>LEN(X26)&gt;1</formula>
    </cfRule>
    <cfRule type="expression" priority="84" dxfId="2">
      <formula>LEN(X26)&lt;=1</formula>
    </cfRule>
  </conditionalFormatting>
  <conditionalFormatting sqref="Z26">
    <cfRule type="expression" priority="85" dxfId="4">
      <formula>LEN(Z26)&gt;1</formula>
    </cfRule>
  </conditionalFormatting>
  <conditionalFormatting sqref="AA26">
    <cfRule type="expression" priority="86" dxfId="3">
      <formula>LEN(Z26)&gt;1</formula>
    </cfRule>
    <cfRule type="expression" priority="87" dxfId="2">
      <formula>LEN(Z26)&lt;=1</formula>
    </cfRule>
  </conditionalFormatting>
  <conditionalFormatting sqref="AB26">
    <cfRule type="expression" priority="88" dxfId="4">
      <formula>LEN(AB26)&gt;1</formula>
    </cfRule>
  </conditionalFormatting>
  <conditionalFormatting sqref="AC26">
    <cfRule type="expression" priority="89" dxfId="3">
      <formula>LEN(AB26)&gt;1</formula>
    </cfRule>
    <cfRule type="expression" priority="90" dxfId="2">
      <formula>LEN(AB26)&lt;=1</formula>
    </cfRule>
  </conditionalFormatting>
  <conditionalFormatting sqref="AD26">
    <cfRule type="expression" priority="91" dxfId="4">
      <formula>LEN(AD26)&gt;1</formula>
    </cfRule>
  </conditionalFormatting>
  <conditionalFormatting sqref="AE26">
    <cfRule type="expression" priority="92" dxfId="3">
      <formula>LEN(AD26)&gt;1</formula>
    </cfRule>
    <cfRule type="expression" priority="93" dxfId="2">
      <formula>LEN(AD26)&lt;=1</formula>
    </cfRule>
  </conditionalFormatting>
  <conditionalFormatting sqref="AF26">
    <cfRule type="expression" priority="94" dxfId="4">
      <formula>LEN(AF26)&gt;1</formula>
    </cfRule>
  </conditionalFormatting>
  <conditionalFormatting sqref="L27">
    <cfRule type="expression" priority="95" dxfId="4">
      <formula>LEN(L27)&gt;1</formula>
    </cfRule>
  </conditionalFormatting>
  <conditionalFormatting sqref="M27">
    <cfRule type="expression" priority="96" dxfId="3">
      <formula>LEN(L27)&gt;1</formula>
    </cfRule>
    <cfRule type="expression" priority="97" dxfId="2">
      <formula>LEN(L27)&lt;=1</formula>
    </cfRule>
  </conditionalFormatting>
  <conditionalFormatting sqref="N27">
    <cfRule type="expression" priority="98" dxfId="4">
      <formula>LEN(N27)&gt;1</formula>
    </cfRule>
  </conditionalFormatting>
  <conditionalFormatting sqref="O27">
    <cfRule type="expression" priority="99" dxfId="3">
      <formula>LEN(N27)&gt;1</formula>
    </cfRule>
    <cfRule type="expression" priority="100" dxfId="2">
      <formula>LEN(N27)&lt;=1</formula>
    </cfRule>
  </conditionalFormatting>
  <conditionalFormatting sqref="P27">
    <cfRule type="expression" priority="101" dxfId="4">
      <formula>LEN(P27)&gt;1</formula>
    </cfRule>
  </conditionalFormatting>
  <conditionalFormatting sqref="Q27">
    <cfRule type="expression" priority="102" dxfId="3">
      <formula>LEN(P27)&gt;1</formula>
    </cfRule>
    <cfRule type="expression" priority="103" dxfId="2">
      <formula>LEN(P27)&lt;=1</formula>
    </cfRule>
  </conditionalFormatting>
  <conditionalFormatting sqref="R27">
    <cfRule type="expression" priority="104" dxfId="4">
      <formula>LEN(R27)&gt;1</formula>
    </cfRule>
  </conditionalFormatting>
  <conditionalFormatting sqref="S27">
    <cfRule type="expression" priority="105" dxfId="3">
      <formula>LEN(R27)&gt;1</formula>
    </cfRule>
    <cfRule type="expression" priority="106" dxfId="2">
      <formula>LEN(R27)&lt;=1</formula>
    </cfRule>
  </conditionalFormatting>
  <conditionalFormatting sqref="T27">
    <cfRule type="expression" priority="107" dxfId="4">
      <formula>LEN(T27)&gt;1</formula>
    </cfRule>
  </conditionalFormatting>
  <conditionalFormatting sqref="U27">
    <cfRule type="expression" priority="108" dxfId="3">
      <formula>LEN(T27)&gt;1</formula>
    </cfRule>
    <cfRule type="expression" priority="109" dxfId="2">
      <formula>LEN(T27)&lt;=1</formula>
    </cfRule>
  </conditionalFormatting>
  <conditionalFormatting sqref="V27">
    <cfRule type="expression" priority="110" dxfId="4">
      <formula>LEN(V27)&gt;1</formula>
    </cfRule>
  </conditionalFormatting>
  <conditionalFormatting sqref="W27">
    <cfRule type="expression" priority="111" dxfId="3">
      <formula>LEN(V27)&gt;1</formula>
    </cfRule>
    <cfRule type="expression" priority="112" dxfId="2">
      <formula>LEN(V27)&lt;=1</formula>
    </cfRule>
  </conditionalFormatting>
  <conditionalFormatting sqref="X27">
    <cfRule type="expression" priority="113" dxfId="4">
      <formula>LEN(X27)&gt;1</formula>
    </cfRule>
  </conditionalFormatting>
  <conditionalFormatting sqref="Y27">
    <cfRule type="expression" priority="114" dxfId="3">
      <formula>LEN(X27)&gt;1</formula>
    </cfRule>
    <cfRule type="expression" priority="115" dxfId="2">
      <formula>LEN(X27)&lt;=1</formula>
    </cfRule>
  </conditionalFormatting>
  <conditionalFormatting sqref="Z27">
    <cfRule type="expression" priority="116" dxfId="4">
      <formula>LEN(Z27)&gt;1</formula>
    </cfRule>
  </conditionalFormatting>
  <conditionalFormatting sqref="AA27">
    <cfRule type="expression" priority="117" dxfId="3">
      <formula>LEN(Z27)&gt;1</formula>
    </cfRule>
    <cfRule type="expression" priority="118" dxfId="2">
      <formula>LEN(Z27)&lt;=1</formula>
    </cfRule>
  </conditionalFormatting>
  <conditionalFormatting sqref="AB27">
    <cfRule type="expression" priority="119" dxfId="4">
      <formula>LEN(AB27)&gt;1</formula>
    </cfRule>
  </conditionalFormatting>
  <conditionalFormatting sqref="AC27">
    <cfRule type="expression" priority="120" dxfId="3">
      <formula>LEN(AB27)&gt;1</formula>
    </cfRule>
    <cfRule type="expression" priority="121" dxfId="2">
      <formula>LEN(AB27)&lt;=1</formula>
    </cfRule>
  </conditionalFormatting>
  <conditionalFormatting sqref="AD27">
    <cfRule type="expression" priority="122" dxfId="4">
      <formula>LEN(AD27)&gt;1</formula>
    </cfRule>
  </conditionalFormatting>
  <conditionalFormatting sqref="AE27">
    <cfRule type="expression" priority="123" dxfId="3">
      <formula>LEN(AD27)&gt;1</formula>
    </cfRule>
    <cfRule type="expression" priority="124" dxfId="2">
      <formula>LEN(AD27)&lt;=1</formula>
    </cfRule>
  </conditionalFormatting>
  <conditionalFormatting sqref="AF27">
    <cfRule type="expression" priority="125" dxfId="4">
      <formula>LEN(AF27)&gt;1</formula>
    </cfRule>
  </conditionalFormatting>
  <conditionalFormatting sqref="L28">
    <cfRule type="expression" priority="126" dxfId="4">
      <formula>LEN(L28)&gt;1</formula>
    </cfRule>
  </conditionalFormatting>
  <conditionalFormatting sqref="M28">
    <cfRule type="expression" priority="127" dxfId="3">
      <formula>LEN(L28)&gt;1</formula>
    </cfRule>
    <cfRule type="expression" priority="128" dxfId="2">
      <formula>LEN(L28)&lt;=1</formula>
    </cfRule>
  </conditionalFormatting>
  <conditionalFormatting sqref="N28">
    <cfRule type="expression" priority="129" dxfId="4">
      <formula>LEN(N28)&gt;1</formula>
    </cfRule>
  </conditionalFormatting>
  <conditionalFormatting sqref="O28">
    <cfRule type="expression" priority="130" dxfId="3">
      <formula>LEN(N28)&gt;1</formula>
    </cfRule>
    <cfRule type="expression" priority="131" dxfId="2">
      <formula>LEN(N28)&lt;=1</formula>
    </cfRule>
  </conditionalFormatting>
  <conditionalFormatting sqref="P28">
    <cfRule type="expression" priority="132" dxfId="4">
      <formula>LEN(P28)&gt;1</formula>
    </cfRule>
  </conditionalFormatting>
  <conditionalFormatting sqref="Q28">
    <cfRule type="expression" priority="133" dxfId="3">
      <formula>LEN(P28)&gt;1</formula>
    </cfRule>
    <cfRule type="expression" priority="134" dxfId="2">
      <formula>LEN(P28)&lt;=1</formula>
    </cfRule>
  </conditionalFormatting>
  <conditionalFormatting sqref="R28">
    <cfRule type="expression" priority="135" dxfId="4">
      <formula>LEN(R28)&gt;1</formula>
    </cfRule>
  </conditionalFormatting>
  <conditionalFormatting sqref="S28">
    <cfRule type="expression" priority="136" dxfId="3">
      <formula>LEN(R28)&gt;1</formula>
    </cfRule>
    <cfRule type="expression" priority="137" dxfId="2">
      <formula>LEN(R28)&lt;=1</formula>
    </cfRule>
  </conditionalFormatting>
  <conditionalFormatting sqref="T28">
    <cfRule type="expression" priority="138" dxfId="4">
      <formula>LEN(T28)&gt;1</formula>
    </cfRule>
  </conditionalFormatting>
  <conditionalFormatting sqref="U28">
    <cfRule type="expression" priority="139" dxfId="3">
      <formula>LEN(T28)&gt;1</formula>
    </cfRule>
    <cfRule type="expression" priority="140" dxfId="2">
      <formula>LEN(T28)&lt;=1</formula>
    </cfRule>
  </conditionalFormatting>
  <conditionalFormatting sqref="V28">
    <cfRule type="expression" priority="141" dxfId="4">
      <formula>LEN(V28)&gt;1</formula>
    </cfRule>
  </conditionalFormatting>
  <conditionalFormatting sqref="W28">
    <cfRule type="expression" priority="142" dxfId="3">
      <formula>LEN(V28)&gt;1</formula>
    </cfRule>
    <cfRule type="expression" priority="143" dxfId="2">
      <formula>LEN(V28)&lt;=1</formula>
    </cfRule>
  </conditionalFormatting>
  <conditionalFormatting sqref="X28">
    <cfRule type="expression" priority="144" dxfId="4">
      <formula>LEN(X28)&gt;1</formula>
    </cfRule>
  </conditionalFormatting>
  <conditionalFormatting sqref="Y28">
    <cfRule type="expression" priority="145" dxfId="3">
      <formula>LEN(X28)&gt;1</formula>
    </cfRule>
    <cfRule type="expression" priority="146" dxfId="2">
      <formula>LEN(X28)&lt;=1</formula>
    </cfRule>
  </conditionalFormatting>
  <conditionalFormatting sqref="Z28">
    <cfRule type="expression" priority="147" dxfId="4">
      <formula>LEN(Z28)&gt;1</formula>
    </cfRule>
  </conditionalFormatting>
  <conditionalFormatting sqref="AA28">
    <cfRule type="expression" priority="148" dxfId="3">
      <formula>LEN(Z28)&gt;1</formula>
    </cfRule>
    <cfRule type="expression" priority="149" dxfId="2">
      <formula>LEN(Z28)&lt;=1</formula>
    </cfRule>
  </conditionalFormatting>
  <conditionalFormatting sqref="AB28">
    <cfRule type="expression" priority="150" dxfId="4">
      <formula>LEN(AB28)&gt;1</formula>
    </cfRule>
  </conditionalFormatting>
  <conditionalFormatting sqref="AC28">
    <cfRule type="expression" priority="151" dxfId="3">
      <formula>LEN(AB28)&gt;1</formula>
    </cfRule>
    <cfRule type="expression" priority="152" dxfId="2">
      <formula>LEN(AB28)&lt;=1</formula>
    </cfRule>
  </conditionalFormatting>
  <conditionalFormatting sqref="AD28">
    <cfRule type="expression" priority="153" dxfId="4">
      <formula>LEN(AD28)&gt;1</formula>
    </cfRule>
  </conditionalFormatting>
  <conditionalFormatting sqref="AE28">
    <cfRule type="expression" priority="154" dxfId="3">
      <formula>LEN(AD28)&gt;1</formula>
    </cfRule>
    <cfRule type="expression" priority="155" dxfId="2">
      <formula>LEN(AD28)&lt;=1</formula>
    </cfRule>
  </conditionalFormatting>
  <conditionalFormatting sqref="AF28">
    <cfRule type="expression" priority="156" dxfId="4">
      <formula>LEN(AF28)&gt;1</formula>
    </cfRule>
  </conditionalFormatting>
  <conditionalFormatting sqref="L29">
    <cfRule type="expression" priority="157" dxfId="4">
      <formula>LEN(L29)&gt;1</formula>
    </cfRule>
  </conditionalFormatting>
  <conditionalFormatting sqref="M29">
    <cfRule type="expression" priority="158" dxfId="3">
      <formula>LEN(L29)&gt;1</formula>
    </cfRule>
    <cfRule type="expression" priority="159" dxfId="2">
      <formula>LEN(L29)&lt;=1</formula>
    </cfRule>
  </conditionalFormatting>
  <conditionalFormatting sqref="N29">
    <cfRule type="expression" priority="160" dxfId="4">
      <formula>LEN(N29)&gt;1</formula>
    </cfRule>
  </conditionalFormatting>
  <conditionalFormatting sqref="O29">
    <cfRule type="expression" priority="161" dxfId="3">
      <formula>LEN(N29)&gt;1</formula>
    </cfRule>
    <cfRule type="expression" priority="162" dxfId="2">
      <formula>LEN(N29)&lt;=1</formula>
    </cfRule>
  </conditionalFormatting>
  <conditionalFormatting sqref="P29">
    <cfRule type="expression" priority="163" dxfId="4">
      <formula>LEN(P29)&gt;1</formula>
    </cfRule>
  </conditionalFormatting>
  <conditionalFormatting sqref="Q29">
    <cfRule type="expression" priority="164" dxfId="3">
      <formula>LEN(P29)&gt;1</formula>
    </cfRule>
    <cfRule type="expression" priority="165" dxfId="2">
      <formula>LEN(P29)&lt;=1</formula>
    </cfRule>
  </conditionalFormatting>
  <conditionalFormatting sqref="R29">
    <cfRule type="expression" priority="166" dxfId="4">
      <formula>LEN(R29)&gt;1</formula>
    </cfRule>
  </conditionalFormatting>
  <conditionalFormatting sqref="S29">
    <cfRule type="expression" priority="167" dxfId="3">
      <formula>LEN(R29)&gt;1</formula>
    </cfRule>
    <cfRule type="expression" priority="168" dxfId="2">
      <formula>LEN(R29)&lt;=1</formula>
    </cfRule>
  </conditionalFormatting>
  <conditionalFormatting sqref="T29">
    <cfRule type="expression" priority="169" dxfId="4">
      <formula>LEN(T29)&gt;1</formula>
    </cfRule>
  </conditionalFormatting>
  <conditionalFormatting sqref="U29">
    <cfRule type="expression" priority="170" dxfId="3">
      <formula>LEN(T29)&gt;1</formula>
    </cfRule>
    <cfRule type="expression" priority="171" dxfId="2">
      <formula>LEN(T29)&lt;=1</formula>
    </cfRule>
  </conditionalFormatting>
  <conditionalFormatting sqref="V29">
    <cfRule type="expression" priority="172" dxfId="4">
      <formula>LEN(V29)&gt;1</formula>
    </cfRule>
  </conditionalFormatting>
  <conditionalFormatting sqref="W29">
    <cfRule type="expression" priority="173" dxfId="3">
      <formula>LEN(V29)&gt;1</formula>
    </cfRule>
    <cfRule type="expression" priority="174" dxfId="2">
      <formula>LEN(V29)&lt;=1</formula>
    </cfRule>
  </conditionalFormatting>
  <conditionalFormatting sqref="X29">
    <cfRule type="expression" priority="175" dxfId="4">
      <formula>LEN(X29)&gt;1</formula>
    </cfRule>
  </conditionalFormatting>
  <conditionalFormatting sqref="Y29">
    <cfRule type="expression" priority="176" dxfId="3">
      <formula>LEN(X29)&gt;1</formula>
    </cfRule>
    <cfRule type="expression" priority="177" dxfId="2">
      <formula>LEN(X29)&lt;=1</formula>
    </cfRule>
  </conditionalFormatting>
  <conditionalFormatting sqref="Z29">
    <cfRule type="expression" priority="178" dxfId="4">
      <formula>LEN(Z29)&gt;1</formula>
    </cfRule>
  </conditionalFormatting>
  <conditionalFormatting sqref="AA29">
    <cfRule type="expression" priority="179" dxfId="3">
      <formula>LEN(Z29)&gt;1</formula>
    </cfRule>
    <cfRule type="expression" priority="180" dxfId="2">
      <formula>LEN(Z29)&lt;=1</formula>
    </cfRule>
  </conditionalFormatting>
  <conditionalFormatting sqref="AB29">
    <cfRule type="expression" priority="181" dxfId="4">
      <formula>LEN(AB29)&gt;1</formula>
    </cfRule>
  </conditionalFormatting>
  <conditionalFormatting sqref="AC29">
    <cfRule type="expression" priority="182" dxfId="3">
      <formula>LEN(AB29)&gt;1</formula>
    </cfRule>
    <cfRule type="expression" priority="183" dxfId="2">
      <formula>LEN(AB29)&lt;=1</formula>
    </cfRule>
  </conditionalFormatting>
  <conditionalFormatting sqref="AD29">
    <cfRule type="expression" priority="184" dxfId="4">
      <formula>LEN(AD29)&gt;1</formula>
    </cfRule>
  </conditionalFormatting>
  <conditionalFormatting sqref="AE29">
    <cfRule type="expression" priority="185" dxfId="3">
      <formula>LEN(AD29)&gt;1</formula>
    </cfRule>
    <cfRule type="expression" priority="186" dxfId="2">
      <formula>LEN(AD29)&lt;=1</formula>
    </cfRule>
  </conditionalFormatting>
  <conditionalFormatting sqref="AF29">
    <cfRule type="expression" priority="187" dxfId="4">
      <formula>LEN(AF29)&gt;1</formula>
    </cfRule>
  </conditionalFormatting>
  <conditionalFormatting sqref="L30">
    <cfRule type="expression" priority="188" dxfId="4">
      <formula>LEN(L30)&gt;1</formula>
    </cfRule>
  </conditionalFormatting>
  <conditionalFormatting sqref="M30">
    <cfRule type="expression" priority="189" dxfId="3">
      <formula>LEN(L30)&gt;1</formula>
    </cfRule>
    <cfRule type="expression" priority="190" dxfId="2">
      <formula>LEN(L30)&lt;=1</formula>
    </cfRule>
  </conditionalFormatting>
  <conditionalFormatting sqref="N30">
    <cfRule type="expression" priority="191" dxfId="4">
      <formula>LEN(N30)&gt;1</formula>
    </cfRule>
  </conditionalFormatting>
  <conditionalFormatting sqref="O30">
    <cfRule type="expression" priority="192" dxfId="3">
      <formula>LEN(N30)&gt;1</formula>
    </cfRule>
    <cfRule type="expression" priority="193" dxfId="2">
      <formula>LEN(N30)&lt;=1</formula>
    </cfRule>
  </conditionalFormatting>
  <conditionalFormatting sqref="P30">
    <cfRule type="expression" priority="194" dxfId="4">
      <formula>LEN(P30)&gt;1</formula>
    </cfRule>
  </conditionalFormatting>
  <conditionalFormatting sqref="Q30">
    <cfRule type="expression" priority="195" dxfId="3">
      <formula>LEN(P30)&gt;1</formula>
    </cfRule>
    <cfRule type="expression" priority="196" dxfId="2">
      <formula>LEN(P30)&lt;=1</formula>
    </cfRule>
  </conditionalFormatting>
  <conditionalFormatting sqref="R30">
    <cfRule type="expression" priority="197" dxfId="4">
      <formula>LEN(R30)&gt;1</formula>
    </cfRule>
  </conditionalFormatting>
  <conditionalFormatting sqref="S30">
    <cfRule type="expression" priority="198" dxfId="3">
      <formula>LEN(R30)&gt;1</formula>
    </cfRule>
    <cfRule type="expression" priority="199" dxfId="2">
      <formula>LEN(R30)&lt;=1</formula>
    </cfRule>
  </conditionalFormatting>
  <conditionalFormatting sqref="T30">
    <cfRule type="expression" priority="200" dxfId="4">
      <formula>LEN(T30)&gt;1</formula>
    </cfRule>
  </conditionalFormatting>
  <conditionalFormatting sqref="U30">
    <cfRule type="expression" priority="201" dxfId="3">
      <formula>LEN(T30)&gt;1</formula>
    </cfRule>
    <cfRule type="expression" priority="202" dxfId="2">
      <formula>LEN(T30)&lt;=1</formula>
    </cfRule>
  </conditionalFormatting>
  <conditionalFormatting sqref="V30">
    <cfRule type="expression" priority="203" dxfId="4">
      <formula>LEN(V30)&gt;1</formula>
    </cfRule>
  </conditionalFormatting>
  <conditionalFormatting sqref="W30">
    <cfRule type="expression" priority="204" dxfId="3">
      <formula>LEN(V30)&gt;1</formula>
    </cfRule>
    <cfRule type="expression" priority="205" dxfId="2">
      <formula>LEN(V30)&lt;=1</formula>
    </cfRule>
  </conditionalFormatting>
  <conditionalFormatting sqref="X30">
    <cfRule type="expression" priority="206" dxfId="4">
      <formula>LEN(X30)&gt;1</formula>
    </cfRule>
  </conditionalFormatting>
  <conditionalFormatting sqref="Y30">
    <cfRule type="expression" priority="207" dxfId="3">
      <formula>LEN(X30)&gt;1</formula>
    </cfRule>
    <cfRule type="expression" priority="208" dxfId="2">
      <formula>LEN(X30)&lt;=1</formula>
    </cfRule>
  </conditionalFormatting>
  <conditionalFormatting sqref="Z30">
    <cfRule type="expression" priority="209" dxfId="4">
      <formula>LEN(Z30)&gt;1</formula>
    </cfRule>
  </conditionalFormatting>
  <conditionalFormatting sqref="AA30">
    <cfRule type="expression" priority="210" dxfId="3">
      <formula>LEN(Z30)&gt;1</formula>
    </cfRule>
    <cfRule type="expression" priority="211" dxfId="2">
      <formula>LEN(Z30)&lt;=1</formula>
    </cfRule>
  </conditionalFormatting>
  <conditionalFormatting sqref="AB30">
    <cfRule type="expression" priority="212" dxfId="4">
      <formula>LEN(AB30)&gt;1</formula>
    </cfRule>
  </conditionalFormatting>
  <conditionalFormatting sqref="AC30">
    <cfRule type="expression" priority="213" dxfId="3">
      <formula>LEN(AB30)&gt;1</formula>
    </cfRule>
    <cfRule type="expression" priority="214" dxfId="2">
      <formula>LEN(AB30)&lt;=1</formula>
    </cfRule>
  </conditionalFormatting>
  <conditionalFormatting sqref="AD30">
    <cfRule type="expression" priority="215" dxfId="4">
      <formula>LEN(AD30)&gt;1</formula>
    </cfRule>
  </conditionalFormatting>
  <conditionalFormatting sqref="AE30">
    <cfRule type="expression" priority="216" dxfId="3">
      <formula>LEN(AD30)&gt;1</formula>
    </cfRule>
    <cfRule type="expression" priority="217" dxfId="2">
      <formula>LEN(AD30)&lt;=1</formula>
    </cfRule>
  </conditionalFormatting>
  <conditionalFormatting sqref="AF30">
    <cfRule type="expression" priority="218" dxfId="4">
      <formula>LEN(AF30)&gt;1</formula>
    </cfRule>
  </conditionalFormatting>
  <conditionalFormatting sqref="L31">
    <cfRule type="expression" priority="219" dxfId="4">
      <formula>LEN(L31)&gt;1</formula>
    </cfRule>
  </conditionalFormatting>
  <conditionalFormatting sqref="M31">
    <cfRule type="expression" priority="220" dxfId="3">
      <formula>LEN(L31)&gt;1</formula>
    </cfRule>
    <cfRule type="expression" priority="221" dxfId="2">
      <formula>LEN(L31)&lt;=1</formula>
    </cfRule>
  </conditionalFormatting>
  <conditionalFormatting sqref="N31">
    <cfRule type="expression" priority="222" dxfId="4">
      <formula>LEN(N31)&gt;1</formula>
    </cfRule>
  </conditionalFormatting>
  <conditionalFormatting sqref="O31">
    <cfRule type="expression" priority="223" dxfId="3">
      <formula>LEN(N31)&gt;1</formula>
    </cfRule>
    <cfRule type="expression" priority="224" dxfId="2">
      <formula>LEN(N31)&lt;=1</formula>
    </cfRule>
  </conditionalFormatting>
  <conditionalFormatting sqref="P31">
    <cfRule type="expression" priority="225" dxfId="4">
      <formula>LEN(P31)&gt;1</formula>
    </cfRule>
  </conditionalFormatting>
  <conditionalFormatting sqref="Q31">
    <cfRule type="expression" priority="226" dxfId="3">
      <formula>LEN(P31)&gt;1</formula>
    </cfRule>
    <cfRule type="expression" priority="227" dxfId="2">
      <formula>LEN(P31)&lt;=1</formula>
    </cfRule>
  </conditionalFormatting>
  <conditionalFormatting sqref="R31">
    <cfRule type="expression" priority="228" dxfId="4">
      <formula>LEN(R31)&gt;1</formula>
    </cfRule>
  </conditionalFormatting>
  <conditionalFormatting sqref="S31">
    <cfRule type="expression" priority="229" dxfId="3">
      <formula>LEN(R31)&gt;1</formula>
    </cfRule>
    <cfRule type="expression" priority="230" dxfId="2">
      <formula>LEN(R31)&lt;=1</formula>
    </cfRule>
  </conditionalFormatting>
  <conditionalFormatting sqref="T31">
    <cfRule type="expression" priority="231" dxfId="4">
      <formula>LEN(T31)&gt;1</formula>
    </cfRule>
  </conditionalFormatting>
  <conditionalFormatting sqref="U31">
    <cfRule type="expression" priority="232" dxfId="3">
      <formula>LEN(T31)&gt;1</formula>
    </cfRule>
    <cfRule type="expression" priority="233" dxfId="2">
      <formula>LEN(T31)&lt;=1</formula>
    </cfRule>
  </conditionalFormatting>
  <conditionalFormatting sqref="V31">
    <cfRule type="expression" priority="234" dxfId="4">
      <formula>LEN(V31)&gt;1</formula>
    </cfRule>
  </conditionalFormatting>
  <conditionalFormatting sqref="W31">
    <cfRule type="expression" priority="235" dxfId="3">
      <formula>LEN(V31)&gt;1</formula>
    </cfRule>
    <cfRule type="expression" priority="236" dxfId="2">
      <formula>LEN(V31)&lt;=1</formula>
    </cfRule>
  </conditionalFormatting>
  <conditionalFormatting sqref="X31">
    <cfRule type="expression" priority="237" dxfId="4">
      <formula>LEN(X31)&gt;1</formula>
    </cfRule>
  </conditionalFormatting>
  <conditionalFormatting sqref="Y31">
    <cfRule type="expression" priority="238" dxfId="3">
      <formula>LEN(X31)&gt;1</formula>
    </cfRule>
    <cfRule type="expression" priority="239" dxfId="2">
      <formula>LEN(X31)&lt;=1</formula>
    </cfRule>
  </conditionalFormatting>
  <conditionalFormatting sqref="Z31">
    <cfRule type="expression" priority="240" dxfId="4">
      <formula>LEN(Z31)&gt;1</formula>
    </cfRule>
  </conditionalFormatting>
  <conditionalFormatting sqref="AA31">
    <cfRule type="expression" priority="241" dxfId="3">
      <formula>LEN(Z31)&gt;1</formula>
    </cfRule>
    <cfRule type="expression" priority="242" dxfId="2">
      <formula>LEN(Z31)&lt;=1</formula>
    </cfRule>
  </conditionalFormatting>
  <conditionalFormatting sqref="AB31">
    <cfRule type="expression" priority="243" dxfId="4">
      <formula>LEN(AB31)&gt;1</formula>
    </cfRule>
  </conditionalFormatting>
  <conditionalFormatting sqref="AC31">
    <cfRule type="expression" priority="244" dxfId="3">
      <formula>LEN(AB31)&gt;1</formula>
    </cfRule>
    <cfRule type="expression" priority="245" dxfId="2">
      <formula>LEN(AB31)&lt;=1</formula>
    </cfRule>
  </conditionalFormatting>
  <conditionalFormatting sqref="AD31">
    <cfRule type="expression" priority="246" dxfId="4">
      <formula>LEN(AD31)&gt;1</formula>
    </cfRule>
  </conditionalFormatting>
  <conditionalFormatting sqref="AE31">
    <cfRule type="expression" priority="247" dxfId="3">
      <formula>LEN(AD31)&gt;1</formula>
    </cfRule>
    <cfRule type="expression" priority="248" dxfId="2">
      <formula>LEN(AD31)&lt;=1</formula>
    </cfRule>
  </conditionalFormatting>
  <conditionalFormatting sqref="AF31">
    <cfRule type="expression" priority="249" dxfId="4">
      <formula>LEN(AF31)&gt;1</formula>
    </cfRule>
  </conditionalFormatting>
  <conditionalFormatting sqref="L32">
    <cfRule type="expression" priority="250" dxfId="4">
      <formula>LEN(L32)&gt;1</formula>
    </cfRule>
  </conditionalFormatting>
  <conditionalFormatting sqref="M32">
    <cfRule type="expression" priority="251" dxfId="3">
      <formula>LEN(L32)&gt;1</formula>
    </cfRule>
    <cfRule type="expression" priority="252" dxfId="2">
      <formula>LEN(L32)&lt;=1</formula>
    </cfRule>
  </conditionalFormatting>
  <conditionalFormatting sqref="N32">
    <cfRule type="expression" priority="253" dxfId="4">
      <formula>LEN(N32)&gt;1</formula>
    </cfRule>
  </conditionalFormatting>
  <conditionalFormatting sqref="O32">
    <cfRule type="expression" priority="254" dxfId="3">
      <formula>LEN(N32)&gt;1</formula>
    </cfRule>
    <cfRule type="expression" priority="255" dxfId="2">
      <formula>LEN(N32)&lt;=1</formula>
    </cfRule>
  </conditionalFormatting>
  <conditionalFormatting sqref="P32">
    <cfRule type="expression" priority="256" dxfId="4">
      <formula>LEN(P32)&gt;1</formula>
    </cfRule>
  </conditionalFormatting>
  <conditionalFormatting sqref="Q32">
    <cfRule type="expression" priority="257" dxfId="3">
      <formula>LEN(P32)&gt;1</formula>
    </cfRule>
    <cfRule type="expression" priority="258" dxfId="2">
      <formula>LEN(P32)&lt;=1</formula>
    </cfRule>
  </conditionalFormatting>
  <conditionalFormatting sqref="R32">
    <cfRule type="expression" priority="259" dxfId="4">
      <formula>LEN(R32)&gt;1</formula>
    </cfRule>
  </conditionalFormatting>
  <conditionalFormatting sqref="S32">
    <cfRule type="expression" priority="260" dxfId="3">
      <formula>LEN(R32)&gt;1</formula>
    </cfRule>
    <cfRule type="expression" priority="261" dxfId="2">
      <formula>LEN(R32)&lt;=1</formula>
    </cfRule>
  </conditionalFormatting>
  <conditionalFormatting sqref="T32">
    <cfRule type="expression" priority="262" dxfId="4">
      <formula>LEN(T32)&gt;1</formula>
    </cfRule>
  </conditionalFormatting>
  <conditionalFormatting sqref="U32">
    <cfRule type="expression" priority="263" dxfId="3">
      <formula>LEN(T32)&gt;1</formula>
    </cfRule>
    <cfRule type="expression" priority="264" dxfId="2">
      <formula>LEN(T32)&lt;=1</formula>
    </cfRule>
  </conditionalFormatting>
  <conditionalFormatting sqref="V32">
    <cfRule type="expression" priority="265" dxfId="4">
      <formula>LEN(V32)&gt;1</formula>
    </cfRule>
  </conditionalFormatting>
  <conditionalFormatting sqref="W32">
    <cfRule type="expression" priority="266" dxfId="3">
      <formula>LEN(V32)&gt;1</formula>
    </cfRule>
    <cfRule type="expression" priority="267" dxfId="2">
      <formula>LEN(V32)&lt;=1</formula>
    </cfRule>
  </conditionalFormatting>
  <conditionalFormatting sqref="X32">
    <cfRule type="expression" priority="268" dxfId="4">
      <formula>LEN(X32)&gt;1</formula>
    </cfRule>
  </conditionalFormatting>
  <conditionalFormatting sqref="Y32">
    <cfRule type="expression" priority="269" dxfId="3">
      <formula>LEN(X32)&gt;1</formula>
    </cfRule>
    <cfRule type="expression" priority="270" dxfId="2">
      <formula>LEN(X32)&lt;=1</formula>
    </cfRule>
  </conditionalFormatting>
  <conditionalFormatting sqref="Z32">
    <cfRule type="expression" priority="271" dxfId="4">
      <formula>LEN(Z32)&gt;1</formula>
    </cfRule>
  </conditionalFormatting>
  <conditionalFormatting sqref="AA32">
    <cfRule type="expression" priority="272" dxfId="3">
      <formula>LEN(Z32)&gt;1</formula>
    </cfRule>
    <cfRule type="expression" priority="273" dxfId="2">
      <formula>LEN(Z32)&lt;=1</formula>
    </cfRule>
  </conditionalFormatting>
  <conditionalFormatting sqref="AB32">
    <cfRule type="expression" priority="274" dxfId="4">
      <formula>LEN(AB32)&gt;1</formula>
    </cfRule>
  </conditionalFormatting>
  <conditionalFormatting sqref="AC32">
    <cfRule type="expression" priority="275" dxfId="3">
      <formula>LEN(AB32)&gt;1</formula>
    </cfRule>
    <cfRule type="expression" priority="276" dxfId="2">
      <formula>LEN(AB32)&lt;=1</formula>
    </cfRule>
  </conditionalFormatting>
  <conditionalFormatting sqref="AD32">
    <cfRule type="expression" priority="277" dxfId="4">
      <formula>LEN(AD32)&gt;1</formula>
    </cfRule>
  </conditionalFormatting>
  <conditionalFormatting sqref="AE32">
    <cfRule type="expression" priority="278" dxfId="3">
      <formula>LEN(AD32)&gt;1</formula>
    </cfRule>
    <cfRule type="expression" priority="279" dxfId="2">
      <formula>LEN(AD32)&lt;=1</formula>
    </cfRule>
  </conditionalFormatting>
  <conditionalFormatting sqref="AF32">
    <cfRule type="expression" priority="280" dxfId="4">
      <formula>LEN(AF32)&gt;1</formula>
    </cfRule>
  </conditionalFormatting>
  <conditionalFormatting sqref="L33">
    <cfRule type="expression" priority="281" dxfId="4">
      <formula>LEN(L33)&gt;1</formula>
    </cfRule>
  </conditionalFormatting>
  <conditionalFormatting sqref="M33">
    <cfRule type="expression" priority="282" dxfId="3">
      <formula>LEN(L33)&gt;1</formula>
    </cfRule>
    <cfRule type="expression" priority="283" dxfId="2">
      <formula>LEN(L33)&lt;=1</formula>
    </cfRule>
  </conditionalFormatting>
  <conditionalFormatting sqref="N33">
    <cfRule type="expression" priority="284" dxfId="4">
      <formula>LEN(N33)&gt;1</formula>
    </cfRule>
  </conditionalFormatting>
  <conditionalFormatting sqref="O33">
    <cfRule type="expression" priority="285" dxfId="3">
      <formula>LEN(N33)&gt;1</formula>
    </cfRule>
    <cfRule type="expression" priority="286" dxfId="2">
      <formula>LEN(N33)&lt;=1</formula>
    </cfRule>
  </conditionalFormatting>
  <conditionalFormatting sqref="P33">
    <cfRule type="expression" priority="287" dxfId="4">
      <formula>LEN(P33)&gt;1</formula>
    </cfRule>
  </conditionalFormatting>
  <conditionalFormatting sqref="Q33">
    <cfRule type="expression" priority="288" dxfId="3">
      <formula>LEN(P33)&gt;1</formula>
    </cfRule>
    <cfRule type="expression" priority="289" dxfId="2">
      <formula>LEN(P33)&lt;=1</formula>
    </cfRule>
  </conditionalFormatting>
  <conditionalFormatting sqref="R33">
    <cfRule type="expression" priority="290" dxfId="4">
      <formula>LEN(R33)&gt;1</formula>
    </cfRule>
  </conditionalFormatting>
  <conditionalFormatting sqref="S33">
    <cfRule type="expression" priority="291" dxfId="3">
      <formula>LEN(R33)&gt;1</formula>
    </cfRule>
    <cfRule type="expression" priority="292" dxfId="2">
      <formula>LEN(R33)&lt;=1</formula>
    </cfRule>
  </conditionalFormatting>
  <conditionalFormatting sqref="T33">
    <cfRule type="expression" priority="293" dxfId="4">
      <formula>LEN(T33)&gt;1</formula>
    </cfRule>
  </conditionalFormatting>
  <conditionalFormatting sqref="U33">
    <cfRule type="expression" priority="294" dxfId="3">
      <formula>LEN(T33)&gt;1</formula>
    </cfRule>
    <cfRule type="expression" priority="295" dxfId="2">
      <formula>LEN(T33)&lt;=1</formula>
    </cfRule>
  </conditionalFormatting>
  <conditionalFormatting sqref="V33">
    <cfRule type="expression" priority="296" dxfId="4">
      <formula>LEN(V33)&gt;1</formula>
    </cfRule>
  </conditionalFormatting>
  <conditionalFormatting sqref="W33">
    <cfRule type="expression" priority="297" dxfId="3">
      <formula>LEN(V33)&gt;1</formula>
    </cfRule>
    <cfRule type="expression" priority="298" dxfId="2">
      <formula>LEN(V33)&lt;=1</formula>
    </cfRule>
  </conditionalFormatting>
  <conditionalFormatting sqref="X33">
    <cfRule type="expression" priority="299" dxfId="4">
      <formula>LEN(X33)&gt;1</formula>
    </cfRule>
  </conditionalFormatting>
  <conditionalFormatting sqref="Y33">
    <cfRule type="expression" priority="300" dxfId="3">
      <formula>LEN(X33)&gt;1</formula>
    </cfRule>
    <cfRule type="expression" priority="301" dxfId="2">
      <formula>LEN(X33)&lt;=1</formula>
    </cfRule>
  </conditionalFormatting>
  <conditionalFormatting sqref="Z33">
    <cfRule type="expression" priority="302" dxfId="4">
      <formula>LEN(Z33)&gt;1</formula>
    </cfRule>
  </conditionalFormatting>
  <conditionalFormatting sqref="AA33">
    <cfRule type="expression" priority="303" dxfId="3">
      <formula>LEN(Z33)&gt;1</formula>
    </cfRule>
    <cfRule type="expression" priority="304" dxfId="2">
      <formula>LEN(Z33)&lt;=1</formula>
    </cfRule>
  </conditionalFormatting>
  <conditionalFormatting sqref="AB33">
    <cfRule type="expression" priority="305" dxfId="4">
      <formula>LEN(AB33)&gt;1</formula>
    </cfRule>
  </conditionalFormatting>
  <conditionalFormatting sqref="AC33">
    <cfRule type="expression" priority="306" dxfId="3">
      <formula>LEN(AB33)&gt;1</formula>
    </cfRule>
    <cfRule type="expression" priority="307" dxfId="2">
      <formula>LEN(AB33)&lt;=1</formula>
    </cfRule>
  </conditionalFormatting>
  <conditionalFormatting sqref="AD33">
    <cfRule type="expression" priority="308" dxfId="4">
      <formula>LEN(AD33)&gt;1</formula>
    </cfRule>
  </conditionalFormatting>
  <conditionalFormatting sqref="AE33">
    <cfRule type="expression" priority="309" dxfId="3">
      <formula>LEN(AD33)&gt;1</formula>
    </cfRule>
    <cfRule type="expression" priority="310" dxfId="2">
      <formula>LEN(AD33)&lt;=1</formula>
    </cfRule>
  </conditionalFormatting>
  <conditionalFormatting sqref="AF33">
    <cfRule type="expression" priority="311" dxfId="4">
      <formula>LEN(AF33)&gt;1</formula>
    </cfRule>
  </conditionalFormatting>
  <conditionalFormatting sqref="L34">
    <cfRule type="expression" priority="312" dxfId="4">
      <formula>LEN(L34)&gt;1</formula>
    </cfRule>
  </conditionalFormatting>
  <conditionalFormatting sqref="M34">
    <cfRule type="expression" priority="313" dxfId="3">
      <formula>LEN(L34)&gt;1</formula>
    </cfRule>
    <cfRule type="expression" priority="314" dxfId="2">
      <formula>LEN(L34)&lt;=1</formula>
    </cfRule>
  </conditionalFormatting>
  <conditionalFormatting sqref="N34">
    <cfRule type="expression" priority="315" dxfId="4">
      <formula>LEN(N34)&gt;1</formula>
    </cfRule>
  </conditionalFormatting>
  <conditionalFormatting sqref="O34">
    <cfRule type="expression" priority="316" dxfId="3">
      <formula>LEN(N34)&gt;1</formula>
    </cfRule>
    <cfRule type="expression" priority="317" dxfId="2">
      <formula>LEN(N34)&lt;=1</formula>
    </cfRule>
  </conditionalFormatting>
  <conditionalFormatting sqref="P34">
    <cfRule type="expression" priority="318" dxfId="4">
      <formula>LEN(P34)&gt;1</formula>
    </cfRule>
  </conditionalFormatting>
  <conditionalFormatting sqref="Q34">
    <cfRule type="expression" priority="319" dxfId="3">
      <formula>LEN(P34)&gt;1</formula>
    </cfRule>
    <cfRule type="expression" priority="320" dxfId="2">
      <formula>LEN(P34)&lt;=1</formula>
    </cfRule>
  </conditionalFormatting>
  <conditionalFormatting sqref="R34">
    <cfRule type="expression" priority="321" dxfId="4">
      <formula>LEN(R34)&gt;1</formula>
    </cfRule>
  </conditionalFormatting>
  <conditionalFormatting sqref="S34">
    <cfRule type="expression" priority="322" dxfId="3">
      <formula>LEN(R34)&gt;1</formula>
    </cfRule>
    <cfRule type="expression" priority="323" dxfId="2">
      <formula>LEN(R34)&lt;=1</formula>
    </cfRule>
  </conditionalFormatting>
  <conditionalFormatting sqref="T34">
    <cfRule type="expression" priority="324" dxfId="4">
      <formula>LEN(T34)&gt;1</formula>
    </cfRule>
  </conditionalFormatting>
  <conditionalFormatting sqref="U34">
    <cfRule type="expression" priority="325" dxfId="3">
      <formula>LEN(T34)&gt;1</formula>
    </cfRule>
    <cfRule type="expression" priority="326" dxfId="2">
      <formula>LEN(T34)&lt;=1</formula>
    </cfRule>
  </conditionalFormatting>
  <conditionalFormatting sqref="V34">
    <cfRule type="expression" priority="327" dxfId="4">
      <formula>LEN(V34)&gt;1</formula>
    </cfRule>
  </conditionalFormatting>
  <conditionalFormatting sqref="W34">
    <cfRule type="expression" priority="328" dxfId="3">
      <formula>LEN(V34)&gt;1</formula>
    </cfRule>
    <cfRule type="expression" priority="329" dxfId="2">
      <formula>LEN(V34)&lt;=1</formula>
    </cfRule>
  </conditionalFormatting>
  <conditionalFormatting sqref="X34">
    <cfRule type="expression" priority="330" dxfId="4">
      <formula>LEN(X34)&gt;1</formula>
    </cfRule>
  </conditionalFormatting>
  <conditionalFormatting sqref="Y34">
    <cfRule type="expression" priority="331" dxfId="3">
      <formula>LEN(X34)&gt;1</formula>
    </cfRule>
    <cfRule type="expression" priority="332" dxfId="2">
      <formula>LEN(X34)&lt;=1</formula>
    </cfRule>
  </conditionalFormatting>
  <conditionalFormatting sqref="Z34">
    <cfRule type="expression" priority="333" dxfId="4">
      <formula>LEN(Z34)&gt;1</formula>
    </cfRule>
  </conditionalFormatting>
  <conditionalFormatting sqref="AA34">
    <cfRule type="expression" priority="334" dxfId="3">
      <formula>LEN(Z34)&gt;1</formula>
    </cfRule>
    <cfRule type="expression" priority="335" dxfId="2">
      <formula>LEN(Z34)&lt;=1</formula>
    </cfRule>
  </conditionalFormatting>
  <conditionalFormatting sqref="AB34">
    <cfRule type="expression" priority="336" dxfId="4">
      <formula>LEN(AB34)&gt;1</formula>
    </cfRule>
  </conditionalFormatting>
  <conditionalFormatting sqref="AC34">
    <cfRule type="expression" priority="337" dxfId="3">
      <formula>LEN(AB34)&gt;1</formula>
    </cfRule>
    <cfRule type="expression" priority="338" dxfId="2">
      <formula>LEN(AB34)&lt;=1</formula>
    </cfRule>
  </conditionalFormatting>
  <conditionalFormatting sqref="AD34">
    <cfRule type="expression" priority="339" dxfId="4">
      <formula>LEN(AD34)&gt;1</formula>
    </cfRule>
  </conditionalFormatting>
  <conditionalFormatting sqref="AE34">
    <cfRule type="expression" priority="340" dxfId="3">
      <formula>LEN(AD34)&gt;1</formula>
    </cfRule>
    <cfRule type="expression" priority="341" dxfId="2">
      <formula>LEN(AD34)&lt;=1</formula>
    </cfRule>
  </conditionalFormatting>
  <conditionalFormatting sqref="AF34">
    <cfRule type="expression" priority="342" dxfId="4">
      <formula>LEN(AF34)&gt;1</formula>
    </cfRule>
  </conditionalFormatting>
  <conditionalFormatting sqref="L35">
    <cfRule type="expression" priority="343" dxfId="4">
      <formula>LEN(L35)&gt;1</formula>
    </cfRule>
  </conditionalFormatting>
  <conditionalFormatting sqref="M35">
    <cfRule type="expression" priority="344" dxfId="3">
      <formula>LEN(L35)&gt;1</formula>
    </cfRule>
    <cfRule type="expression" priority="345" dxfId="2">
      <formula>LEN(L35)&lt;=1</formula>
    </cfRule>
  </conditionalFormatting>
  <conditionalFormatting sqref="N35">
    <cfRule type="expression" priority="346" dxfId="4">
      <formula>LEN(N35)&gt;1</formula>
    </cfRule>
  </conditionalFormatting>
  <conditionalFormatting sqref="O35">
    <cfRule type="expression" priority="347" dxfId="3">
      <formula>LEN(N35)&gt;1</formula>
    </cfRule>
    <cfRule type="expression" priority="348" dxfId="2">
      <formula>LEN(N35)&lt;=1</formula>
    </cfRule>
  </conditionalFormatting>
  <conditionalFormatting sqref="P35">
    <cfRule type="expression" priority="349" dxfId="4">
      <formula>LEN(P35)&gt;1</formula>
    </cfRule>
  </conditionalFormatting>
  <conditionalFormatting sqref="Q35">
    <cfRule type="expression" priority="350" dxfId="3">
      <formula>LEN(P35)&gt;1</formula>
    </cfRule>
    <cfRule type="expression" priority="351" dxfId="2">
      <formula>LEN(P35)&lt;=1</formula>
    </cfRule>
  </conditionalFormatting>
  <conditionalFormatting sqref="R35">
    <cfRule type="expression" priority="352" dxfId="4">
      <formula>LEN(R35)&gt;1</formula>
    </cfRule>
  </conditionalFormatting>
  <conditionalFormatting sqref="S35">
    <cfRule type="expression" priority="353" dxfId="3">
      <formula>LEN(R35)&gt;1</formula>
    </cfRule>
    <cfRule type="expression" priority="354" dxfId="2">
      <formula>LEN(R35)&lt;=1</formula>
    </cfRule>
  </conditionalFormatting>
  <conditionalFormatting sqref="T35">
    <cfRule type="expression" priority="355" dxfId="4">
      <formula>LEN(T35)&gt;1</formula>
    </cfRule>
  </conditionalFormatting>
  <conditionalFormatting sqref="U35">
    <cfRule type="expression" priority="356" dxfId="3">
      <formula>LEN(T35)&gt;1</formula>
    </cfRule>
    <cfRule type="expression" priority="357" dxfId="2">
      <formula>LEN(T35)&lt;=1</formula>
    </cfRule>
  </conditionalFormatting>
  <conditionalFormatting sqref="V35">
    <cfRule type="expression" priority="358" dxfId="4">
      <formula>LEN(V35)&gt;1</formula>
    </cfRule>
  </conditionalFormatting>
  <conditionalFormatting sqref="W35">
    <cfRule type="expression" priority="359" dxfId="3">
      <formula>LEN(V35)&gt;1</formula>
    </cfRule>
    <cfRule type="expression" priority="360" dxfId="2">
      <formula>LEN(V35)&lt;=1</formula>
    </cfRule>
  </conditionalFormatting>
  <conditionalFormatting sqref="X35">
    <cfRule type="expression" priority="361" dxfId="4">
      <formula>LEN(X35)&gt;1</formula>
    </cfRule>
  </conditionalFormatting>
  <conditionalFormatting sqref="Y35">
    <cfRule type="expression" priority="362" dxfId="3">
      <formula>LEN(X35)&gt;1</formula>
    </cfRule>
    <cfRule type="expression" priority="363" dxfId="2">
      <formula>LEN(X35)&lt;=1</formula>
    </cfRule>
  </conditionalFormatting>
  <conditionalFormatting sqref="Z35">
    <cfRule type="expression" priority="364" dxfId="4">
      <formula>LEN(Z35)&gt;1</formula>
    </cfRule>
  </conditionalFormatting>
  <conditionalFormatting sqref="AA35">
    <cfRule type="expression" priority="365" dxfId="3">
      <formula>LEN(Z35)&gt;1</formula>
    </cfRule>
    <cfRule type="expression" priority="366" dxfId="2">
      <formula>LEN(Z35)&lt;=1</formula>
    </cfRule>
  </conditionalFormatting>
  <conditionalFormatting sqref="AB35">
    <cfRule type="expression" priority="367" dxfId="4">
      <formula>LEN(AB35)&gt;1</formula>
    </cfRule>
  </conditionalFormatting>
  <conditionalFormatting sqref="AC35">
    <cfRule type="expression" priority="368" dxfId="3">
      <formula>LEN(AB35)&gt;1</formula>
    </cfRule>
    <cfRule type="expression" priority="369" dxfId="2">
      <formula>LEN(AB35)&lt;=1</formula>
    </cfRule>
  </conditionalFormatting>
  <conditionalFormatting sqref="AD35">
    <cfRule type="expression" priority="370" dxfId="4">
      <formula>LEN(AD35)&gt;1</formula>
    </cfRule>
  </conditionalFormatting>
  <conditionalFormatting sqref="AE35">
    <cfRule type="expression" priority="371" dxfId="3">
      <formula>LEN(AD35)&gt;1</formula>
    </cfRule>
    <cfRule type="expression" priority="372" dxfId="2">
      <formula>LEN(AD35)&lt;=1</formula>
    </cfRule>
  </conditionalFormatting>
  <conditionalFormatting sqref="AF35">
    <cfRule type="expression" priority="373" dxfId="4">
      <formula>LEN(AF35)&gt;1</formula>
    </cfRule>
  </conditionalFormatting>
  <conditionalFormatting sqref="L36">
    <cfRule type="expression" priority="374" dxfId="4">
      <formula>LEN(L36)&gt;1</formula>
    </cfRule>
  </conditionalFormatting>
  <conditionalFormatting sqref="M36">
    <cfRule type="expression" priority="375" dxfId="3">
      <formula>LEN(L36)&gt;1</formula>
    </cfRule>
    <cfRule type="expression" priority="376" dxfId="2">
      <formula>LEN(L36)&lt;=1</formula>
    </cfRule>
  </conditionalFormatting>
  <conditionalFormatting sqref="N36">
    <cfRule type="expression" priority="377" dxfId="4">
      <formula>LEN(N36)&gt;1</formula>
    </cfRule>
  </conditionalFormatting>
  <conditionalFormatting sqref="O36">
    <cfRule type="expression" priority="378" dxfId="3">
      <formula>LEN(N36)&gt;1</formula>
    </cfRule>
    <cfRule type="expression" priority="379" dxfId="2">
      <formula>LEN(N36)&lt;=1</formula>
    </cfRule>
  </conditionalFormatting>
  <conditionalFormatting sqref="P36">
    <cfRule type="expression" priority="380" dxfId="4">
      <formula>LEN(P36)&gt;1</formula>
    </cfRule>
  </conditionalFormatting>
  <conditionalFormatting sqref="Q36">
    <cfRule type="expression" priority="381" dxfId="3">
      <formula>LEN(P36)&gt;1</formula>
    </cfRule>
    <cfRule type="expression" priority="382" dxfId="2">
      <formula>LEN(P36)&lt;=1</formula>
    </cfRule>
  </conditionalFormatting>
  <conditionalFormatting sqref="R36">
    <cfRule type="expression" priority="383" dxfId="4">
      <formula>LEN(R36)&gt;1</formula>
    </cfRule>
  </conditionalFormatting>
  <conditionalFormatting sqref="S36">
    <cfRule type="expression" priority="384" dxfId="3">
      <formula>LEN(R36)&gt;1</formula>
    </cfRule>
    <cfRule type="expression" priority="385" dxfId="2">
      <formula>LEN(R36)&lt;=1</formula>
    </cfRule>
  </conditionalFormatting>
  <conditionalFormatting sqref="T36">
    <cfRule type="expression" priority="386" dxfId="4">
      <formula>LEN(T36)&gt;1</formula>
    </cfRule>
  </conditionalFormatting>
  <conditionalFormatting sqref="U36">
    <cfRule type="expression" priority="387" dxfId="3">
      <formula>LEN(T36)&gt;1</formula>
    </cfRule>
    <cfRule type="expression" priority="388" dxfId="2">
      <formula>LEN(T36)&lt;=1</formula>
    </cfRule>
  </conditionalFormatting>
  <conditionalFormatting sqref="V36">
    <cfRule type="expression" priority="389" dxfId="4">
      <formula>LEN(V36)&gt;1</formula>
    </cfRule>
  </conditionalFormatting>
  <conditionalFormatting sqref="W36">
    <cfRule type="expression" priority="390" dxfId="3">
      <formula>LEN(V36)&gt;1</formula>
    </cfRule>
    <cfRule type="expression" priority="391" dxfId="2">
      <formula>LEN(V36)&lt;=1</formula>
    </cfRule>
  </conditionalFormatting>
  <conditionalFormatting sqref="X36">
    <cfRule type="expression" priority="392" dxfId="4">
      <formula>LEN(X36)&gt;1</formula>
    </cfRule>
  </conditionalFormatting>
  <conditionalFormatting sqref="Y36">
    <cfRule type="expression" priority="393" dxfId="3">
      <formula>LEN(X36)&gt;1</formula>
    </cfRule>
    <cfRule type="expression" priority="394" dxfId="2">
      <formula>LEN(X36)&lt;=1</formula>
    </cfRule>
  </conditionalFormatting>
  <conditionalFormatting sqref="Z36">
    <cfRule type="expression" priority="395" dxfId="4">
      <formula>LEN(Z36)&gt;1</formula>
    </cfRule>
  </conditionalFormatting>
  <conditionalFormatting sqref="AA36">
    <cfRule type="expression" priority="396" dxfId="3">
      <formula>LEN(Z36)&gt;1</formula>
    </cfRule>
    <cfRule type="expression" priority="397" dxfId="2">
      <formula>LEN(Z36)&lt;=1</formula>
    </cfRule>
  </conditionalFormatting>
  <conditionalFormatting sqref="AB36">
    <cfRule type="expression" priority="398" dxfId="4">
      <formula>LEN(AB36)&gt;1</formula>
    </cfRule>
  </conditionalFormatting>
  <conditionalFormatting sqref="AC36">
    <cfRule type="expression" priority="399" dxfId="3">
      <formula>LEN(AB36)&gt;1</formula>
    </cfRule>
    <cfRule type="expression" priority="400" dxfId="2">
      <formula>LEN(AB36)&lt;=1</formula>
    </cfRule>
  </conditionalFormatting>
  <conditionalFormatting sqref="AD36">
    <cfRule type="expression" priority="401" dxfId="4">
      <formula>LEN(AD36)&gt;1</formula>
    </cfRule>
  </conditionalFormatting>
  <conditionalFormatting sqref="AE36">
    <cfRule type="expression" priority="402" dxfId="3">
      <formula>LEN(AD36)&gt;1</formula>
    </cfRule>
    <cfRule type="expression" priority="403" dxfId="2">
      <formula>LEN(AD36)&lt;=1</formula>
    </cfRule>
  </conditionalFormatting>
  <conditionalFormatting sqref="AF36">
    <cfRule type="expression" priority="404" dxfId="4">
      <formula>LEN(AF36)&gt;1</formula>
    </cfRule>
  </conditionalFormatting>
  <conditionalFormatting sqref="L37">
    <cfRule type="expression" priority="405" dxfId="4">
      <formula>LEN(L37)&gt;1</formula>
    </cfRule>
  </conditionalFormatting>
  <conditionalFormatting sqref="M37">
    <cfRule type="expression" priority="406" dxfId="3">
      <formula>LEN(L37)&gt;1</formula>
    </cfRule>
    <cfRule type="expression" priority="407" dxfId="2">
      <formula>LEN(L37)&lt;=1</formula>
    </cfRule>
  </conditionalFormatting>
  <conditionalFormatting sqref="N37">
    <cfRule type="expression" priority="408" dxfId="4">
      <formula>LEN(N37)&gt;1</formula>
    </cfRule>
  </conditionalFormatting>
  <conditionalFormatting sqref="O37">
    <cfRule type="expression" priority="409" dxfId="3">
      <formula>LEN(N37)&gt;1</formula>
    </cfRule>
    <cfRule type="expression" priority="410" dxfId="2">
      <formula>LEN(N37)&lt;=1</formula>
    </cfRule>
  </conditionalFormatting>
  <conditionalFormatting sqref="P37">
    <cfRule type="expression" priority="411" dxfId="4">
      <formula>LEN(P37)&gt;1</formula>
    </cfRule>
  </conditionalFormatting>
  <conditionalFormatting sqref="Q37">
    <cfRule type="expression" priority="412" dxfId="3">
      <formula>LEN(P37)&gt;1</formula>
    </cfRule>
    <cfRule type="expression" priority="413" dxfId="2">
      <formula>LEN(P37)&lt;=1</formula>
    </cfRule>
  </conditionalFormatting>
  <conditionalFormatting sqref="R37">
    <cfRule type="expression" priority="414" dxfId="4">
      <formula>LEN(R37)&gt;1</formula>
    </cfRule>
  </conditionalFormatting>
  <conditionalFormatting sqref="S37">
    <cfRule type="expression" priority="415" dxfId="3">
      <formula>LEN(R37)&gt;1</formula>
    </cfRule>
    <cfRule type="expression" priority="416" dxfId="2">
      <formula>LEN(R37)&lt;=1</formula>
    </cfRule>
  </conditionalFormatting>
  <conditionalFormatting sqref="T37">
    <cfRule type="expression" priority="417" dxfId="4">
      <formula>LEN(T37)&gt;1</formula>
    </cfRule>
  </conditionalFormatting>
  <conditionalFormatting sqref="U37">
    <cfRule type="expression" priority="418" dxfId="3">
      <formula>LEN(T37)&gt;1</formula>
    </cfRule>
    <cfRule type="expression" priority="419" dxfId="2">
      <formula>LEN(T37)&lt;=1</formula>
    </cfRule>
  </conditionalFormatting>
  <conditionalFormatting sqref="V37">
    <cfRule type="expression" priority="420" dxfId="4">
      <formula>LEN(V37)&gt;1</formula>
    </cfRule>
  </conditionalFormatting>
  <conditionalFormatting sqref="W37">
    <cfRule type="expression" priority="421" dxfId="3">
      <formula>LEN(V37)&gt;1</formula>
    </cfRule>
    <cfRule type="expression" priority="422" dxfId="2">
      <formula>LEN(V37)&lt;=1</formula>
    </cfRule>
  </conditionalFormatting>
  <conditionalFormatting sqref="X37">
    <cfRule type="expression" priority="423" dxfId="4">
      <formula>LEN(X37)&gt;1</formula>
    </cfRule>
  </conditionalFormatting>
  <conditionalFormatting sqref="Y37">
    <cfRule type="expression" priority="424" dxfId="3">
      <formula>LEN(X37)&gt;1</formula>
    </cfRule>
    <cfRule type="expression" priority="425" dxfId="2">
      <formula>LEN(X37)&lt;=1</formula>
    </cfRule>
  </conditionalFormatting>
  <conditionalFormatting sqref="Z37">
    <cfRule type="expression" priority="426" dxfId="4">
      <formula>LEN(Z37)&gt;1</formula>
    </cfRule>
  </conditionalFormatting>
  <conditionalFormatting sqref="AA37">
    <cfRule type="expression" priority="427" dxfId="3">
      <formula>LEN(Z37)&gt;1</formula>
    </cfRule>
    <cfRule type="expression" priority="428" dxfId="2">
      <formula>LEN(Z37)&lt;=1</formula>
    </cfRule>
  </conditionalFormatting>
  <conditionalFormatting sqref="AB37">
    <cfRule type="expression" priority="429" dxfId="4">
      <formula>LEN(AB37)&gt;1</formula>
    </cfRule>
  </conditionalFormatting>
  <conditionalFormatting sqref="AC37">
    <cfRule type="expression" priority="430" dxfId="3">
      <formula>LEN(AB37)&gt;1</formula>
    </cfRule>
    <cfRule type="expression" priority="431" dxfId="2">
      <formula>LEN(AB37)&lt;=1</formula>
    </cfRule>
  </conditionalFormatting>
  <conditionalFormatting sqref="AD37">
    <cfRule type="expression" priority="432" dxfId="4">
      <formula>LEN(AD37)&gt;1</formula>
    </cfRule>
  </conditionalFormatting>
  <conditionalFormatting sqref="AE37">
    <cfRule type="expression" priority="433" dxfId="3">
      <formula>LEN(AD37)&gt;1</formula>
    </cfRule>
    <cfRule type="expression" priority="434" dxfId="2">
      <formula>LEN(AD37)&lt;=1</formula>
    </cfRule>
  </conditionalFormatting>
  <conditionalFormatting sqref="AF37">
    <cfRule type="expression" priority="435" dxfId="4">
      <formula>LEN(AF37)&gt;1</formula>
    </cfRule>
  </conditionalFormatting>
  <conditionalFormatting sqref="L38">
    <cfRule type="expression" priority="436" dxfId="4">
      <formula>LEN(L38)&gt;1</formula>
    </cfRule>
  </conditionalFormatting>
  <conditionalFormatting sqref="M38">
    <cfRule type="expression" priority="437" dxfId="3">
      <formula>LEN(L38)&gt;1</formula>
    </cfRule>
    <cfRule type="expression" priority="438" dxfId="2">
      <formula>LEN(L38)&lt;=1</formula>
    </cfRule>
  </conditionalFormatting>
  <conditionalFormatting sqref="N38">
    <cfRule type="expression" priority="439" dxfId="4">
      <formula>LEN(N38)&gt;1</formula>
    </cfRule>
  </conditionalFormatting>
  <conditionalFormatting sqref="O38">
    <cfRule type="expression" priority="440" dxfId="3">
      <formula>LEN(N38)&gt;1</formula>
    </cfRule>
    <cfRule type="expression" priority="441" dxfId="2">
      <formula>LEN(N38)&lt;=1</formula>
    </cfRule>
  </conditionalFormatting>
  <conditionalFormatting sqref="P38">
    <cfRule type="expression" priority="442" dxfId="4">
      <formula>LEN(P38)&gt;1</formula>
    </cfRule>
  </conditionalFormatting>
  <conditionalFormatting sqref="Q38">
    <cfRule type="expression" priority="443" dxfId="3">
      <formula>LEN(P38)&gt;1</formula>
    </cfRule>
    <cfRule type="expression" priority="444" dxfId="2">
      <formula>LEN(P38)&lt;=1</formula>
    </cfRule>
  </conditionalFormatting>
  <conditionalFormatting sqref="R38">
    <cfRule type="expression" priority="445" dxfId="4">
      <formula>LEN(R38)&gt;1</formula>
    </cfRule>
  </conditionalFormatting>
  <conditionalFormatting sqref="S38">
    <cfRule type="expression" priority="446" dxfId="3">
      <formula>LEN(R38)&gt;1</formula>
    </cfRule>
    <cfRule type="expression" priority="447" dxfId="2">
      <formula>LEN(R38)&lt;=1</formula>
    </cfRule>
  </conditionalFormatting>
  <conditionalFormatting sqref="T38">
    <cfRule type="expression" priority="448" dxfId="4">
      <formula>LEN(T38)&gt;1</formula>
    </cfRule>
  </conditionalFormatting>
  <conditionalFormatting sqref="U38">
    <cfRule type="expression" priority="449" dxfId="3">
      <formula>LEN(T38)&gt;1</formula>
    </cfRule>
    <cfRule type="expression" priority="450" dxfId="2">
      <formula>LEN(T38)&lt;=1</formula>
    </cfRule>
  </conditionalFormatting>
  <conditionalFormatting sqref="V38">
    <cfRule type="expression" priority="451" dxfId="4">
      <formula>LEN(V38)&gt;1</formula>
    </cfRule>
  </conditionalFormatting>
  <conditionalFormatting sqref="W38">
    <cfRule type="expression" priority="452" dxfId="3">
      <formula>LEN(V38)&gt;1</formula>
    </cfRule>
    <cfRule type="expression" priority="453" dxfId="2">
      <formula>LEN(V38)&lt;=1</formula>
    </cfRule>
  </conditionalFormatting>
  <conditionalFormatting sqref="X38">
    <cfRule type="expression" priority="454" dxfId="4">
      <formula>LEN(X38)&gt;1</formula>
    </cfRule>
  </conditionalFormatting>
  <conditionalFormatting sqref="Y38">
    <cfRule type="expression" priority="455" dxfId="3">
      <formula>LEN(X38)&gt;1</formula>
    </cfRule>
    <cfRule type="expression" priority="456" dxfId="2">
      <formula>LEN(X38)&lt;=1</formula>
    </cfRule>
  </conditionalFormatting>
  <conditionalFormatting sqref="Z38">
    <cfRule type="expression" priority="457" dxfId="4">
      <formula>LEN(Z38)&gt;1</formula>
    </cfRule>
  </conditionalFormatting>
  <conditionalFormatting sqref="AA38">
    <cfRule type="expression" priority="458" dxfId="3">
      <formula>LEN(Z38)&gt;1</formula>
    </cfRule>
    <cfRule type="expression" priority="459" dxfId="2">
      <formula>LEN(Z38)&lt;=1</formula>
    </cfRule>
  </conditionalFormatting>
  <conditionalFormatting sqref="AB38">
    <cfRule type="expression" priority="460" dxfId="4">
      <formula>LEN(AB38)&gt;1</formula>
    </cfRule>
  </conditionalFormatting>
  <conditionalFormatting sqref="AC38">
    <cfRule type="expression" priority="461" dxfId="3">
      <formula>LEN(AB38)&gt;1</formula>
    </cfRule>
    <cfRule type="expression" priority="462" dxfId="2">
      <formula>LEN(AB38)&lt;=1</formula>
    </cfRule>
  </conditionalFormatting>
  <conditionalFormatting sqref="AD38">
    <cfRule type="expression" priority="463" dxfId="4">
      <formula>LEN(AD38)&gt;1</formula>
    </cfRule>
  </conditionalFormatting>
  <conditionalFormatting sqref="AE38">
    <cfRule type="expression" priority="464" dxfId="3">
      <formula>LEN(AD38)&gt;1</formula>
    </cfRule>
    <cfRule type="expression" priority="465" dxfId="2">
      <formula>LEN(AD38)&lt;=1</formula>
    </cfRule>
  </conditionalFormatting>
  <conditionalFormatting sqref="AF38">
    <cfRule type="expression" priority="466" dxfId="4">
      <formula>LEN(AF38)&gt;1</formula>
    </cfRule>
  </conditionalFormatting>
  <conditionalFormatting sqref="L39">
    <cfRule type="expression" priority="467" dxfId="4">
      <formula>LEN(L39)&gt;1</formula>
    </cfRule>
  </conditionalFormatting>
  <conditionalFormatting sqref="M39">
    <cfRule type="expression" priority="468" dxfId="3">
      <formula>LEN(L39)&gt;1</formula>
    </cfRule>
    <cfRule type="expression" priority="469" dxfId="2">
      <formula>LEN(L39)&lt;=1</formula>
    </cfRule>
  </conditionalFormatting>
  <conditionalFormatting sqref="N39">
    <cfRule type="expression" priority="470" dxfId="4">
      <formula>LEN(N39)&gt;1</formula>
    </cfRule>
  </conditionalFormatting>
  <conditionalFormatting sqref="O39">
    <cfRule type="expression" priority="471" dxfId="3">
      <formula>LEN(N39)&gt;1</formula>
    </cfRule>
    <cfRule type="expression" priority="472" dxfId="2">
      <formula>LEN(N39)&lt;=1</formula>
    </cfRule>
  </conditionalFormatting>
  <conditionalFormatting sqref="P39">
    <cfRule type="expression" priority="473" dxfId="4">
      <formula>LEN(P39)&gt;1</formula>
    </cfRule>
  </conditionalFormatting>
  <conditionalFormatting sqref="Q39">
    <cfRule type="expression" priority="474" dxfId="3">
      <formula>LEN(P39)&gt;1</formula>
    </cfRule>
    <cfRule type="expression" priority="475" dxfId="2">
      <formula>LEN(P39)&lt;=1</formula>
    </cfRule>
  </conditionalFormatting>
  <conditionalFormatting sqref="R39">
    <cfRule type="expression" priority="476" dxfId="4">
      <formula>LEN(R39)&gt;1</formula>
    </cfRule>
  </conditionalFormatting>
  <conditionalFormatting sqref="S39">
    <cfRule type="expression" priority="477" dxfId="3">
      <formula>LEN(R39)&gt;1</formula>
    </cfRule>
    <cfRule type="expression" priority="478" dxfId="2">
      <formula>LEN(R39)&lt;=1</formula>
    </cfRule>
  </conditionalFormatting>
  <conditionalFormatting sqref="T39">
    <cfRule type="expression" priority="479" dxfId="4">
      <formula>LEN(T39)&gt;1</formula>
    </cfRule>
  </conditionalFormatting>
  <conditionalFormatting sqref="U39">
    <cfRule type="expression" priority="480" dxfId="3">
      <formula>LEN(T39)&gt;1</formula>
    </cfRule>
    <cfRule type="expression" priority="481" dxfId="2">
      <formula>LEN(T39)&lt;=1</formula>
    </cfRule>
  </conditionalFormatting>
  <conditionalFormatting sqref="V39">
    <cfRule type="expression" priority="482" dxfId="4">
      <formula>LEN(V39)&gt;1</formula>
    </cfRule>
  </conditionalFormatting>
  <conditionalFormatting sqref="W39">
    <cfRule type="expression" priority="483" dxfId="3">
      <formula>LEN(V39)&gt;1</formula>
    </cfRule>
    <cfRule type="expression" priority="484" dxfId="2">
      <formula>LEN(V39)&lt;=1</formula>
    </cfRule>
  </conditionalFormatting>
  <conditionalFormatting sqref="X39">
    <cfRule type="expression" priority="485" dxfId="4">
      <formula>LEN(X39)&gt;1</formula>
    </cfRule>
  </conditionalFormatting>
  <conditionalFormatting sqref="Y39">
    <cfRule type="expression" priority="486" dxfId="3">
      <formula>LEN(X39)&gt;1</formula>
    </cfRule>
    <cfRule type="expression" priority="487" dxfId="2">
      <formula>LEN(X39)&lt;=1</formula>
    </cfRule>
  </conditionalFormatting>
  <conditionalFormatting sqref="Z39">
    <cfRule type="expression" priority="488" dxfId="4">
      <formula>LEN(Z39)&gt;1</formula>
    </cfRule>
  </conditionalFormatting>
  <conditionalFormatting sqref="AA39">
    <cfRule type="expression" priority="489" dxfId="3">
      <formula>LEN(Z39)&gt;1</formula>
    </cfRule>
    <cfRule type="expression" priority="490" dxfId="2">
      <formula>LEN(Z39)&lt;=1</formula>
    </cfRule>
  </conditionalFormatting>
  <conditionalFormatting sqref="AB39">
    <cfRule type="expression" priority="491" dxfId="4">
      <formula>LEN(AB39)&gt;1</formula>
    </cfRule>
  </conditionalFormatting>
  <conditionalFormatting sqref="AC39">
    <cfRule type="expression" priority="492" dxfId="3">
      <formula>LEN(AB39)&gt;1</formula>
    </cfRule>
    <cfRule type="expression" priority="493" dxfId="2">
      <formula>LEN(AB39)&lt;=1</formula>
    </cfRule>
  </conditionalFormatting>
  <conditionalFormatting sqref="AD39">
    <cfRule type="expression" priority="494" dxfId="4">
      <formula>LEN(AD39)&gt;1</formula>
    </cfRule>
  </conditionalFormatting>
  <conditionalFormatting sqref="AE39">
    <cfRule type="expression" priority="495" dxfId="3">
      <formula>LEN(AD39)&gt;1</formula>
    </cfRule>
    <cfRule type="expression" priority="496" dxfId="2">
      <formula>LEN(AD39)&lt;=1</formula>
    </cfRule>
  </conditionalFormatting>
  <conditionalFormatting sqref="AF39">
    <cfRule type="expression" priority="497" dxfId="4">
      <formula>LEN(AF39)&gt;1</formula>
    </cfRule>
  </conditionalFormatting>
  <conditionalFormatting sqref="L40">
    <cfRule type="expression" priority="498" dxfId="4">
      <formula>LEN(L40)&gt;1</formula>
    </cfRule>
  </conditionalFormatting>
  <conditionalFormatting sqref="M40">
    <cfRule type="expression" priority="499" dxfId="3">
      <formula>LEN(L40)&gt;1</formula>
    </cfRule>
    <cfRule type="expression" priority="500" dxfId="2">
      <formula>LEN(L40)&lt;=1</formula>
    </cfRule>
  </conditionalFormatting>
  <conditionalFormatting sqref="N40">
    <cfRule type="expression" priority="501" dxfId="4">
      <formula>LEN(N40)&gt;1</formula>
    </cfRule>
  </conditionalFormatting>
  <conditionalFormatting sqref="O40">
    <cfRule type="expression" priority="502" dxfId="3">
      <formula>LEN(N40)&gt;1</formula>
    </cfRule>
    <cfRule type="expression" priority="503" dxfId="2">
      <formula>LEN(N40)&lt;=1</formula>
    </cfRule>
  </conditionalFormatting>
  <conditionalFormatting sqref="P40">
    <cfRule type="expression" priority="504" dxfId="4">
      <formula>LEN(P40)&gt;1</formula>
    </cfRule>
  </conditionalFormatting>
  <conditionalFormatting sqref="Q40">
    <cfRule type="expression" priority="505" dxfId="3">
      <formula>LEN(P40)&gt;1</formula>
    </cfRule>
    <cfRule type="expression" priority="506" dxfId="2">
      <formula>LEN(P40)&lt;=1</formula>
    </cfRule>
  </conditionalFormatting>
  <conditionalFormatting sqref="R40">
    <cfRule type="expression" priority="507" dxfId="4">
      <formula>LEN(R40)&gt;1</formula>
    </cfRule>
  </conditionalFormatting>
  <conditionalFormatting sqref="S40">
    <cfRule type="expression" priority="508" dxfId="3">
      <formula>LEN(R40)&gt;1</formula>
    </cfRule>
    <cfRule type="expression" priority="509" dxfId="2">
      <formula>LEN(R40)&lt;=1</formula>
    </cfRule>
  </conditionalFormatting>
  <conditionalFormatting sqref="T40">
    <cfRule type="expression" priority="510" dxfId="4">
      <formula>LEN(T40)&gt;1</formula>
    </cfRule>
  </conditionalFormatting>
  <conditionalFormatting sqref="U40">
    <cfRule type="expression" priority="511" dxfId="3">
      <formula>LEN(T40)&gt;1</formula>
    </cfRule>
    <cfRule type="expression" priority="512" dxfId="2">
      <formula>LEN(T40)&lt;=1</formula>
    </cfRule>
  </conditionalFormatting>
  <conditionalFormatting sqref="V40">
    <cfRule type="expression" priority="513" dxfId="4">
      <formula>LEN(V40)&gt;1</formula>
    </cfRule>
  </conditionalFormatting>
  <conditionalFormatting sqref="W40">
    <cfRule type="expression" priority="514" dxfId="3">
      <formula>LEN(V40)&gt;1</formula>
    </cfRule>
    <cfRule type="expression" priority="515" dxfId="2">
      <formula>LEN(V40)&lt;=1</formula>
    </cfRule>
  </conditionalFormatting>
  <conditionalFormatting sqref="X40">
    <cfRule type="expression" priority="516" dxfId="4">
      <formula>LEN(X40)&gt;1</formula>
    </cfRule>
  </conditionalFormatting>
  <conditionalFormatting sqref="Y40">
    <cfRule type="expression" priority="517" dxfId="3">
      <formula>LEN(X40)&gt;1</formula>
    </cfRule>
    <cfRule type="expression" priority="518" dxfId="2">
      <formula>LEN(X40)&lt;=1</formula>
    </cfRule>
  </conditionalFormatting>
  <conditionalFormatting sqref="Z40">
    <cfRule type="expression" priority="519" dxfId="4">
      <formula>LEN(Z40)&gt;1</formula>
    </cfRule>
  </conditionalFormatting>
  <conditionalFormatting sqref="AA40">
    <cfRule type="expression" priority="520" dxfId="3">
      <formula>LEN(Z40)&gt;1</formula>
    </cfRule>
    <cfRule type="expression" priority="521" dxfId="2">
      <formula>LEN(Z40)&lt;=1</formula>
    </cfRule>
  </conditionalFormatting>
  <conditionalFormatting sqref="AB40">
    <cfRule type="expression" priority="522" dxfId="4">
      <formula>LEN(AB40)&gt;1</formula>
    </cfRule>
  </conditionalFormatting>
  <conditionalFormatting sqref="AC40">
    <cfRule type="expression" priority="523" dxfId="3">
      <formula>LEN(AB40)&gt;1</formula>
    </cfRule>
    <cfRule type="expression" priority="524" dxfId="2">
      <formula>LEN(AB40)&lt;=1</formula>
    </cfRule>
  </conditionalFormatting>
  <conditionalFormatting sqref="AD40">
    <cfRule type="expression" priority="525" dxfId="4">
      <formula>LEN(AD40)&gt;1</formula>
    </cfRule>
  </conditionalFormatting>
  <conditionalFormatting sqref="AE40">
    <cfRule type="expression" priority="526" dxfId="3">
      <formula>LEN(AD40)&gt;1</formula>
    </cfRule>
    <cfRule type="expression" priority="527" dxfId="2">
      <formula>LEN(AD40)&lt;=1</formula>
    </cfRule>
  </conditionalFormatting>
  <conditionalFormatting sqref="AF40">
    <cfRule type="expression" priority="528" dxfId="4">
      <formula>LEN(AF40)&gt;1</formula>
    </cfRule>
  </conditionalFormatting>
  <conditionalFormatting sqref="L41">
    <cfRule type="expression" priority="529" dxfId="4">
      <formula>LEN(L41)&gt;1</formula>
    </cfRule>
  </conditionalFormatting>
  <conditionalFormatting sqref="M41">
    <cfRule type="expression" priority="530" dxfId="3">
      <formula>LEN(L41)&gt;1</formula>
    </cfRule>
    <cfRule type="expression" priority="531" dxfId="2">
      <formula>LEN(L41)&lt;=1</formula>
    </cfRule>
  </conditionalFormatting>
  <conditionalFormatting sqref="N41">
    <cfRule type="expression" priority="532" dxfId="4">
      <formula>LEN(N41)&gt;1</formula>
    </cfRule>
  </conditionalFormatting>
  <conditionalFormatting sqref="O41">
    <cfRule type="expression" priority="533" dxfId="3">
      <formula>LEN(N41)&gt;1</formula>
    </cfRule>
    <cfRule type="expression" priority="534" dxfId="2">
      <formula>LEN(N41)&lt;=1</formula>
    </cfRule>
  </conditionalFormatting>
  <conditionalFormatting sqref="P41">
    <cfRule type="expression" priority="535" dxfId="4">
      <formula>LEN(P41)&gt;1</formula>
    </cfRule>
  </conditionalFormatting>
  <conditionalFormatting sqref="Q41">
    <cfRule type="expression" priority="536" dxfId="3">
      <formula>LEN(P41)&gt;1</formula>
    </cfRule>
    <cfRule type="expression" priority="537" dxfId="2">
      <formula>LEN(P41)&lt;=1</formula>
    </cfRule>
  </conditionalFormatting>
  <conditionalFormatting sqref="R41">
    <cfRule type="expression" priority="538" dxfId="4">
      <formula>LEN(R41)&gt;1</formula>
    </cfRule>
  </conditionalFormatting>
  <conditionalFormatting sqref="S41">
    <cfRule type="expression" priority="539" dxfId="3">
      <formula>LEN(R41)&gt;1</formula>
    </cfRule>
    <cfRule type="expression" priority="540" dxfId="2">
      <formula>LEN(R41)&lt;=1</formula>
    </cfRule>
  </conditionalFormatting>
  <conditionalFormatting sqref="T41">
    <cfRule type="expression" priority="541" dxfId="4">
      <formula>LEN(T41)&gt;1</formula>
    </cfRule>
  </conditionalFormatting>
  <conditionalFormatting sqref="U41">
    <cfRule type="expression" priority="542" dxfId="3">
      <formula>LEN(T41)&gt;1</formula>
    </cfRule>
    <cfRule type="expression" priority="543" dxfId="2">
      <formula>LEN(T41)&lt;=1</formula>
    </cfRule>
  </conditionalFormatting>
  <conditionalFormatting sqref="V41">
    <cfRule type="expression" priority="544" dxfId="4">
      <formula>LEN(V41)&gt;1</formula>
    </cfRule>
  </conditionalFormatting>
  <conditionalFormatting sqref="W41">
    <cfRule type="expression" priority="545" dxfId="3">
      <formula>LEN(V41)&gt;1</formula>
    </cfRule>
    <cfRule type="expression" priority="546" dxfId="2">
      <formula>LEN(V41)&lt;=1</formula>
    </cfRule>
  </conditionalFormatting>
  <conditionalFormatting sqref="X41">
    <cfRule type="expression" priority="547" dxfId="4">
      <formula>LEN(X41)&gt;1</formula>
    </cfRule>
  </conditionalFormatting>
  <conditionalFormatting sqref="Y41">
    <cfRule type="expression" priority="548" dxfId="3">
      <formula>LEN(X41)&gt;1</formula>
    </cfRule>
    <cfRule type="expression" priority="549" dxfId="2">
      <formula>LEN(X41)&lt;=1</formula>
    </cfRule>
  </conditionalFormatting>
  <conditionalFormatting sqref="Z41">
    <cfRule type="expression" priority="550" dxfId="4">
      <formula>LEN(Z41)&gt;1</formula>
    </cfRule>
  </conditionalFormatting>
  <conditionalFormatting sqref="AA41">
    <cfRule type="expression" priority="551" dxfId="3">
      <formula>LEN(Z41)&gt;1</formula>
    </cfRule>
    <cfRule type="expression" priority="552" dxfId="2">
      <formula>LEN(Z41)&lt;=1</formula>
    </cfRule>
  </conditionalFormatting>
  <conditionalFormatting sqref="AB41">
    <cfRule type="expression" priority="553" dxfId="4">
      <formula>LEN(AB41)&gt;1</formula>
    </cfRule>
  </conditionalFormatting>
  <conditionalFormatting sqref="AC41">
    <cfRule type="expression" priority="554" dxfId="3">
      <formula>LEN(AB41)&gt;1</formula>
    </cfRule>
    <cfRule type="expression" priority="555" dxfId="2">
      <formula>LEN(AB41)&lt;=1</formula>
    </cfRule>
  </conditionalFormatting>
  <conditionalFormatting sqref="AD41">
    <cfRule type="expression" priority="556" dxfId="4">
      <formula>LEN(AD41)&gt;1</formula>
    </cfRule>
  </conditionalFormatting>
  <conditionalFormatting sqref="AE41">
    <cfRule type="expression" priority="557" dxfId="3">
      <formula>LEN(AD41)&gt;1</formula>
    </cfRule>
    <cfRule type="expression" priority="558" dxfId="2">
      <formula>LEN(AD41)&lt;=1</formula>
    </cfRule>
  </conditionalFormatting>
  <conditionalFormatting sqref="AF41">
    <cfRule type="expression" priority="559" dxfId="4">
      <formula>LEN(AF41)&gt;1</formula>
    </cfRule>
  </conditionalFormatting>
  <conditionalFormatting sqref="L42">
    <cfRule type="expression" priority="560" dxfId="4">
      <formula>LEN(L42)&gt;1</formula>
    </cfRule>
  </conditionalFormatting>
  <conditionalFormatting sqref="M42">
    <cfRule type="expression" priority="561" dxfId="3">
      <formula>LEN(L42)&gt;1</formula>
    </cfRule>
    <cfRule type="expression" priority="562" dxfId="2">
      <formula>LEN(L42)&lt;=1</formula>
    </cfRule>
  </conditionalFormatting>
  <conditionalFormatting sqref="N42">
    <cfRule type="expression" priority="563" dxfId="4">
      <formula>LEN(N42)&gt;1</formula>
    </cfRule>
  </conditionalFormatting>
  <conditionalFormatting sqref="O42">
    <cfRule type="expression" priority="564" dxfId="3">
      <formula>LEN(N42)&gt;1</formula>
    </cfRule>
    <cfRule type="expression" priority="565" dxfId="2">
      <formula>LEN(N42)&lt;=1</formula>
    </cfRule>
  </conditionalFormatting>
  <conditionalFormatting sqref="P42">
    <cfRule type="expression" priority="566" dxfId="4">
      <formula>LEN(P42)&gt;1</formula>
    </cfRule>
  </conditionalFormatting>
  <conditionalFormatting sqref="Q42">
    <cfRule type="expression" priority="567" dxfId="3">
      <formula>LEN(P42)&gt;1</formula>
    </cfRule>
    <cfRule type="expression" priority="568" dxfId="2">
      <formula>LEN(P42)&lt;=1</formula>
    </cfRule>
  </conditionalFormatting>
  <conditionalFormatting sqref="R42">
    <cfRule type="expression" priority="569" dxfId="4">
      <formula>LEN(R42)&gt;1</formula>
    </cfRule>
  </conditionalFormatting>
  <conditionalFormatting sqref="S42">
    <cfRule type="expression" priority="570" dxfId="3">
      <formula>LEN(R42)&gt;1</formula>
    </cfRule>
    <cfRule type="expression" priority="571" dxfId="2">
      <formula>LEN(R42)&lt;=1</formula>
    </cfRule>
  </conditionalFormatting>
  <conditionalFormatting sqref="T42">
    <cfRule type="expression" priority="572" dxfId="4">
      <formula>LEN(T42)&gt;1</formula>
    </cfRule>
  </conditionalFormatting>
  <conditionalFormatting sqref="U42">
    <cfRule type="expression" priority="573" dxfId="3">
      <formula>LEN(T42)&gt;1</formula>
    </cfRule>
    <cfRule type="expression" priority="574" dxfId="2">
      <formula>LEN(T42)&lt;=1</formula>
    </cfRule>
  </conditionalFormatting>
  <conditionalFormatting sqref="V42">
    <cfRule type="expression" priority="575" dxfId="4">
      <formula>LEN(V42)&gt;1</formula>
    </cfRule>
  </conditionalFormatting>
  <conditionalFormatting sqref="W42">
    <cfRule type="expression" priority="576" dxfId="3">
      <formula>LEN(V42)&gt;1</formula>
    </cfRule>
    <cfRule type="expression" priority="577" dxfId="2">
      <formula>LEN(V42)&lt;=1</formula>
    </cfRule>
  </conditionalFormatting>
  <conditionalFormatting sqref="X42">
    <cfRule type="expression" priority="578" dxfId="4">
      <formula>LEN(X42)&gt;1</formula>
    </cfRule>
  </conditionalFormatting>
  <conditionalFormatting sqref="Y42">
    <cfRule type="expression" priority="579" dxfId="3">
      <formula>LEN(X42)&gt;1</formula>
    </cfRule>
    <cfRule type="expression" priority="580" dxfId="2">
      <formula>LEN(X42)&lt;=1</formula>
    </cfRule>
  </conditionalFormatting>
  <conditionalFormatting sqref="Z42">
    <cfRule type="expression" priority="581" dxfId="4">
      <formula>LEN(Z42)&gt;1</formula>
    </cfRule>
  </conditionalFormatting>
  <conditionalFormatting sqref="AA42">
    <cfRule type="expression" priority="582" dxfId="3">
      <formula>LEN(Z42)&gt;1</formula>
    </cfRule>
    <cfRule type="expression" priority="583" dxfId="2">
      <formula>LEN(Z42)&lt;=1</formula>
    </cfRule>
  </conditionalFormatting>
  <conditionalFormatting sqref="AB42">
    <cfRule type="expression" priority="584" dxfId="4">
      <formula>LEN(AB42)&gt;1</formula>
    </cfRule>
  </conditionalFormatting>
  <conditionalFormatting sqref="AC42">
    <cfRule type="expression" priority="585" dxfId="3">
      <formula>LEN(AB42)&gt;1</formula>
    </cfRule>
    <cfRule type="expression" priority="586" dxfId="2">
      <formula>LEN(AB42)&lt;=1</formula>
    </cfRule>
  </conditionalFormatting>
  <conditionalFormatting sqref="AD42">
    <cfRule type="expression" priority="587" dxfId="4">
      <formula>LEN(AD42)&gt;1</formula>
    </cfRule>
  </conditionalFormatting>
  <conditionalFormatting sqref="AE42">
    <cfRule type="expression" priority="588" dxfId="3">
      <formula>LEN(AD42)&gt;1</formula>
    </cfRule>
    <cfRule type="expression" priority="589" dxfId="2">
      <formula>LEN(AD42)&lt;=1</formula>
    </cfRule>
  </conditionalFormatting>
  <conditionalFormatting sqref="AF42">
    <cfRule type="expression" priority="590" dxfId="4">
      <formula>LEN(AF42)&gt;1</formula>
    </cfRule>
  </conditionalFormatting>
  <conditionalFormatting sqref="L43">
    <cfRule type="expression" priority="591" dxfId="4">
      <formula>LEN(L43)&gt;1</formula>
    </cfRule>
  </conditionalFormatting>
  <conditionalFormatting sqref="M43">
    <cfRule type="expression" priority="592" dxfId="3">
      <formula>LEN(L43)&gt;1</formula>
    </cfRule>
    <cfRule type="expression" priority="593" dxfId="2">
      <formula>LEN(L43)&lt;=1</formula>
    </cfRule>
  </conditionalFormatting>
  <conditionalFormatting sqref="N43">
    <cfRule type="expression" priority="594" dxfId="4">
      <formula>LEN(N43)&gt;1</formula>
    </cfRule>
  </conditionalFormatting>
  <conditionalFormatting sqref="O43">
    <cfRule type="expression" priority="595" dxfId="3">
      <formula>LEN(N43)&gt;1</formula>
    </cfRule>
    <cfRule type="expression" priority="596" dxfId="2">
      <formula>LEN(N43)&lt;=1</formula>
    </cfRule>
  </conditionalFormatting>
  <conditionalFormatting sqref="P43">
    <cfRule type="expression" priority="597" dxfId="4">
      <formula>LEN(P43)&gt;1</formula>
    </cfRule>
  </conditionalFormatting>
  <conditionalFormatting sqref="Q43">
    <cfRule type="expression" priority="598" dxfId="3">
      <formula>LEN(P43)&gt;1</formula>
    </cfRule>
    <cfRule type="expression" priority="599" dxfId="2">
      <formula>LEN(P43)&lt;=1</formula>
    </cfRule>
  </conditionalFormatting>
  <conditionalFormatting sqref="R43">
    <cfRule type="expression" priority="600" dxfId="4">
      <formula>LEN(R43)&gt;1</formula>
    </cfRule>
  </conditionalFormatting>
  <conditionalFormatting sqref="S43">
    <cfRule type="expression" priority="601" dxfId="3">
      <formula>LEN(R43)&gt;1</formula>
    </cfRule>
    <cfRule type="expression" priority="602" dxfId="2">
      <formula>LEN(R43)&lt;=1</formula>
    </cfRule>
  </conditionalFormatting>
  <conditionalFormatting sqref="T43">
    <cfRule type="expression" priority="603" dxfId="4">
      <formula>LEN(T43)&gt;1</formula>
    </cfRule>
  </conditionalFormatting>
  <conditionalFormatting sqref="U43">
    <cfRule type="expression" priority="604" dxfId="3">
      <formula>LEN(T43)&gt;1</formula>
    </cfRule>
    <cfRule type="expression" priority="605" dxfId="2">
      <formula>LEN(T43)&lt;=1</formula>
    </cfRule>
  </conditionalFormatting>
  <conditionalFormatting sqref="V43">
    <cfRule type="expression" priority="606" dxfId="4">
      <formula>LEN(V43)&gt;1</formula>
    </cfRule>
  </conditionalFormatting>
  <conditionalFormatting sqref="W43">
    <cfRule type="expression" priority="607" dxfId="3">
      <formula>LEN(V43)&gt;1</formula>
    </cfRule>
    <cfRule type="expression" priority="608" dxfId="2">
      <formula>LEN(V43)&lt;=1</formula>
    </cfRule>
  </conditionalFormatting>
  <conditionalFormatting sqref="X43">
    <cfRule type="expression" priority="609" dxfId="4">
      <formula>LEN(X43)&gt;1</formula>
    </cfRule>
  </conditionalFormatting>
  <conditionalFormatting sqref="Y43">
    <cfRule type="expression" priority="610" dxfId="3">
      <formula>LEN(X43)&gt;1</formula>
    </cfRule>
    <cfRule type="expression" priority="611" dxfId="2">
      <formula>LEN(X43)&lt;=1</formula>
    </cfRule>
  </conditionalFormatting>
  <conditionalFormatting sqref="Z43">
    <cfRule type="expression" priority="612" dxfId="4">
      <formula>LEN(Z43)&gt;1</formula>
    </cfRule>
  </conditionalFormatting>
  <conditionalFormatting sqref="AA43">
    <cfRule type="expression" priority="613" dxfId="3">
      <formula>LEN(Z43)&gt;1</formula>
    </cfRule>
    <cfRule type="expression" priority="614" dxfId="2">
      <formula>LEN(Z43)&lt;=1</formula>
    </cfRule>
  </conditionalFormatting>
  <conditionalFormatting sqref="AB43">
    <cfRule type="expression" priority="615" dxfId="4">
      <formula>LEN(AB43)&gt;1</formula>
    </cfRule>
  </conditionalFormatting>
  <conditionalFormatting sqref="AC43">
    <cfRule type="expression" priority="616" dxfId="3">
      <formula>LEN(AB43)&gt;1</formula>
    </cfRule>
    <cfRule type="expression" priority="617" dxfId="2">
      <formula>LEN(AB43)&lt;=1</formula>
    </cfRule>
  </conditionalFormatting>
  <conditionalFormatting sqref="AD43">
    <cfRule type="expression" priority="618" dxfId="4">
      <formula>LEN(AD43)&gt;1</formula>
    </cfRule>
  </conditionalFormatting>
  <conditionalFormatting sqref="AE43">
    <cfRule type="expression" priority="619" dxfId="3">
      <formula>LEN(AD43)&gt;1</formula>
    </cfRule>
    <cfRule type="expression" priority="620" dxfId="2">
      <formula>LEN(AD43)&lt;=1</formula>
    </cfRule>
  </conditionalFormatting>
  <conditionalFormatting sqref="AF43">
    <cfRule type="expression" priority="621" dxfId="4">
      <formula>LEN(AF43)&gt;1</formula>
    </cfRule>
  </conditionalFormatting>
  <conditionalFormatting sqref="L44">
    <cfRule type="expression" priority="622" dxfId="4">
      <formula>LEN(L44)&gt;1</formula>
    </cfRule>
  </conditionalFormatting>
  <conditionalFormatting sqref="M44">
    <cfRule type="expression" priority="623" dxfId="3">
      <formula>LEN(L44)&gt;1</formula>
    </cfRule>
    <cfRule type="expression" priority="624" dxfId="2">
      <formula>LEN(L44)&lt;=1</formula>
    </cfRule>
  </conditionalFormatting>
  <conditionalFormatting sqref="N44">
    <cfRule type="expression" priority="625" dxfId="4">
      <formula>LEN(N44)&gt;1</formula>
    </cfRule>
  </conditionalFormatting>
  <conditionalFormatting sqref="O44">
    <cfRule type="expression" priority="626" dxfId="3">
      <formula>LEN(N44)&gt;1</formula>
    </cfRule>
    <cfRule type="expression" priority="627" dxfId="2">
      <formula>LEN(N44)&lt;=1</formula>
    </cfRule>
  </conditionalFormatting>
  <conditionalFormatting sqref="P44">
    <cfRule type="expression" priority="628" dxfId="4">
      <formula>LEN(P44)&gt;1</formula>
    </cfRule>
  </conditionalFormatting>
  <conditionalFormatting sqref="Q44">
    <cfRule type="expression" priority="629" dxfId="3">
      <formula>LEN(P44)&gt;1</formula>
    </cfRule>
    <cfRule type="expression" priority="630" dxfId="2">
      <formula>LEN(P44)&lt;=1</formula>
    </cfRule>
  </conditionalFormatting>
  <conditionalFormatting sqref="R44">
    <cfRule type="expression" priority="631" dxfId="4">
      <formula>LEN(R44)&gt;1</formula>
    </cfRule>
  </conditionalFormatting>
  <conditionalFormatting sqref="S44">
    <cfRule type="expression" priority="632" dxfId="3">
      <formula>LEN(R44)&gt;1</formula>
    </cfRule>
    <cfRule type="expression" priority="633" dxfId="2">
      <formula>LEN(R44)&lt;=1</formula>
    </cfRule>
  </conditionalFormatting>
  <conditionalFormatting sqref="T44">
    <cfRule type="expression" priority="634" dxfId="4">
      <formula>LEN(T44)&gt;1</formula>
    </cfRule>
  </conditionalFormatting>
  <conditionalFormatting sqref="U44">
    <cfRule type="expression" priority="635" dxfId="3">
      <formula>LEN(T44)&gt;1</formula>
    </cfRule>
    <cfRule type="expression" priority="636" dxfId="2">
      <formula>LEN(T44)&lt;=1</formula>
    </cfRule>
  </conditionalFormatting>
  <conditionalFormatting sqref="V44">
    <cfRule type="expression" priority="637" dxfId="4">
      <formula>LEN(V44)&gt;1</formula>
    </cfRule>
  </conditionalFormatting>
  <conditionalFormatting sqref="W44">
    <cfRule type="expression" priority="638" dxfId="3">
      <formula>LEN(V44)&gt;1</formula>
    </cfRule>
    <cfRule type="expression" priority="639" dxfId="2">
      <formula>LEN(V44)&lt;=1</formula>
    </cfRule>
  </conditionalFormatting>
  <conditionalFormatting sqref="X44">
    <cfRule type="expression" priority="640" dxfId="4">
      <formula>LEN(X44)&gt;1</formula>
    </cfRule>
  </conditionalFormatting>
  <conditionalFormatting sqref="Y44">
    <cfRule type="expression" priority="641" dxfId="3">
      <formula>LEN(X44)&gt;1</formula>
    </cfRule>
    <cfRule type="expression" priority="642" dxfId="2">
      <formula>LEN(X44)&lt;=1</formula>
    </cfRule>
  </conditionalFormatting>
  <conditionalFormatting sqref="Z44">
    <cfRule type="expression" priority="643" dxfId="4">
      <formula>LEN(Z44)&gt;1</formula>
    </cfRule>
  </conditionalFormatting>
  <conditionalFormatting sqref="AA44">
    <cfRule type="expression" priority="644" dxfId="3">
      <formula>LEN(Z44)&gt;1</formula>
    </cfRule>
    <cfRule type="expression" priority="645" dxfId="2">
      <formula>LEN(Z44)&lt;=1</formula>
    </cfRule>
  </conditionalFormatting>
  <conditionalFormatting sqref="AB44">
    <cfRule type="expression" priority="646" dxfId="4">
      <formula>LEN(AB44)&gt;1</formula>
    </cfRule>
  </conditionalFormatting>
  <conditionalFormatting sqref="AC44">
    <cfRule type="expression" priority="647" dxfId="3">
      <formula>LEN(AB44)&gt;1</formula>
    </cfRule>
    <cfRule type="expression" priority="648" dxfId="2">
      <formula>LEN(AB44)&lt;=1</formula>
    </cfRule>
  </conditionalFormatting>
  <conditionalFormatting sqref="AD44">
    <cfRule type="expression" priority="649" dxfId="4">
      <formula>LEN(AD44)&gt;1</formula>
    </cfRule>
  </conditionalFormatting>
  <conditionalFormatting sqref="AE44">
    <cfRule type="expression" priority="650" dxfId="3">
      <formula>LEN(AD44)&gt;1</formula>
    </cfRule>
    <cfRule type="expression" priority="651" dxfId="2">
      <formula>LEN(AD44)&lt;=1</formula>
    </cfRule>
  </conditionalFormatting>
  <conditionalFormatting sqref="AF44">
    <cfRule type="expression" priority="652" dxfId="4">
      <formula>LEN(AF44)&gt;1</formula>
    </cfRule>
  </conditionalFormatting>
  <conditionalFormatting sqref="L45">
    <cfRule type="expression" priority="653" dxfId="4">
      <formula>LEN(L45)&gt;1</formula>
    </cfRule>
  </conditionalFormatting>
  <conditionalFormatting sqref="M45">
    <cfRule type="expression" priority="654" dxfId="3">
      <formula>LEN(L45)&gt;1</formula>
    </cfRule>
    <cfRule type="expression" priority="655" dxfId="2">
      <formula>LEN(L45)&lt;=1</formula>
    </cfRule>
  </conditionalFormatting>
  <conditionalFormatting sqref="N45">
    <cfRule type="expression" priority="656" dxfId="4">
      <formula>LEN(N45)&gt;1</formula>
    </cfRule>
  </conditionalFormatting>
  <conditionalFormatting sqref="O45">
    <cfRule type="expression" priority="657" dxfId="3">
      <formula>LEN(N45)&gt;1</formula>
    </cfRule>
    <cfRule type="expression" priority="658" dxfId="2">
      <formula>LEN(N45)&lt;=1</formula>
    </cfRule>
  </conditionalFormatting>
  <conditionalFormatting sqref="P45">
    <cfRule type="expression" priority="659" dxfId="4">
      <formula>LEN(P45)&gt;1</formula>
    </cfRule>
  </conditionalFormatting>
  <conditionalFormatting sqref="Q45">
    <cfRule type="expression" priority="660" dxfId="3">
      <formula>LEN(P45)&gt;1</formula>
    </cfRule>
    <cfRule type="expression" priority="661" dxfId="2">
      <formula>LEN(P45)&lt;=1</formula>
    </cfRule>
  </conditionalFormatting>
  <conditionalFormatting sqref="R45">
    <cfRule type="expression" priority="662" dxfId="4">
      <formula>LEN(R45)&gt;1</formula>
    </cfRule>
  </conditionalFormatting>
  <conditionalFormatting sqref="S45">
    <cfRule type="expression" priority="663" dxfId="3">
      <formula>LEN(R45)&gt;1</formula>
    </cfRule>
    <cfRule type="expression" priority="664" dxfId="2">
      <formula>LEN(R45)&lt;=1</formula>
    </cfRule>
  </conditionalFormatting>
  <conditionalFormatting sqref="T45">
    <cfRule type="expression" priority="665" dxfId="4">
      <formula>LEN(T45)&gt;1</formula>
    </cfRule>
  </conditionalFormatting>
  <conditionalFormatting sqref="U45">
    <cfRule type="expression" priority="666" dxfId="3">
      <formula>LEN(T45)&gt;1</formula>
    </cfRule>
    <cfRule type="expression" priority="667" dxfId="2">
      <formula>LEN(T45)&lt;=1</formula>
    </cfRule>
  </conditionalFormatting>
  <conditionalFormatting sqref="V45">
    <cfRule type="expression" priority="668" dxfId="4">
      <formula>LEN(V45)&gt;1</formula>
    </cfRule>
  </conditionalFormatting>
  <conditionalFormatting sqref="W45">
    <cfRule type="expression" priority="669" dxfId="3">
      <formula>LEN(V45)&gt;1</formula>
    </cfRule>
    <cfRule type="expression" priority="670" dxfId="2">
      <formula>LEN(V45)&lt;=1</formula>
    </cfRule>
  </conditionalFormatting>
  <conditionalFormatting sqref="X45">
    <cfRule type="expression" priority="671" dxfId="4">
      <formula>LEN(X45)&gt;1</formula>
    </cfRule>
  </conditionalFormatting>
  <conditionalFormatting sqref="Y45">
    <cfRule type="expression" priority="672" dxfId="3">
      <formula>LEN(X45)&gt;1</formula>
    </cfRule>
    <cfRule type="expression" priority="673" dxfId="2">
      <formula>LEN(X45)&lt;=1</formula>
    </cfRule>
  </conditionalFormatting>
  <conditionalFormatting sqref="Z45">
    <cfRule type="expression" priority="674" dxfId="4">
      <formula>LEN(Z45)&gt;1</formula>
    </cfRule>
  </conditionalFormatting>
  <conditionalFormatting sqref="AA45">
    <cfRule type="expression" priority="675" dxfId="3">
      <formula>LEN(Z45)&gt;1</formula>
    </cfRule>
    <cfRule type="expression" priority="676" dxfId="2">
      <formula>LEN(Z45)&lt;=1</formula>
    </cfRule>
  </conditionalFormatting>
  <conditionalFormatting sqref="AB45">
    <cfRule type="expression" priority="677" dxfId="4">
      <formula>LEN(AB45)&gt;1</formula>
    </cfRule>
  </conditionalFormatting>
  <conditionalFormatting sqref="AC45">
    <cfRule type="expression" priority="678" dxfId="3">
      <formula>LEN(AB45)&gt;1</formula>
    </cfRule>
    <cfRule type="expression" priority="679" dxfId="2">
      <formula>LEN(AB45)&lt;=1</formula>
    </cfRule>
  </conditionalFormatting>
  <conditionalFormatting sqref="AD45">
    <cfRule type="expression" priority="680" dxfId="4">
      <formula>LEN(AD45)&gt;1</formula>
    </cfRule>
  </conditionalFormatting>
  <conditionalFormatting sqref="AE45">
    <cfRule type="expression" priority="681" dxfId="3">
      <formula>LEN(AD45)&gt;1</formula>
    </cfRule>
    <cfRule type="expression" priority="682" dxfId="2">
      <formula>LEN(AD45)&lt;=1</formula>
    </cfRule>
  </conditionalFormatting>
  <conditionalFormatting sqref="AF45">
    <cfRule type="expression" priority="683" dxfId="4">
      <formula>LEN(AF45)&gt;1</formula>
    </cfRule>
  </conditionalFormatting>
  <conditionalFormatting sqref="L46">
    <cfRule type="expression" priority="684" dxfId="4">
      <formula>LEN(L46)&gt;1</formula>
    </cfRule>
  </conditionalFormatting>
  <conditionalFormatting sqref="M46">
    <cfRule type="expression" priority="685" dxfId="3">
      <formula>LEN(L46)&gt;1</formula>
    </cfRule>
    <cfRule type="expression" priority="686" dxfId="2">
      <formula>LEN(L46)&lt;=1</formula>
    </cfRule>
  </conditionalFormatting>
  <conditionalFormatting sqref="N46">
    <cfRule type="expression" priority="687" dxfId="4">
      <formula>LEN(N46)&gt;1</formula>
    </cfRule>
  </conditionalFormatting>
  <conditionalFormatting sqref="O46">
    <cfRule type="expression" priority="688" dxfId="3">
      <formula>LEN(N46)&gt;1</formula>
    </cfRule>
    <cfRule type="expression" priority="689" dxfId="2">
      <formula>LEN(N46)&lt;=1</formula>
    </cfRule>
  </conditionalFormatting>
  <conditionalFormatting sqref="P46">
    <cfRule type="expression" priority="690" dxfId="4">
      <formula>LEN(P46)&gt;1</formula>
    </cfRule>
  </conditionalFormatting>
  <conditionalFormatting sqref="Q46">
    <cfRule type="expression" priority="691" dxfId="3">
      <formula>LEN(P46)&gt;1</formula>
    </cfRule>
    <cfRule type="expression" priority="692" dxfId="2">
      <formula>LEN(P46)&lt;=1</formula>
    </cfRule>
  </conditionalFormatting>
  <conditionalFormatting sqref="R46">
    <cfRule type="expression" priority="693" dxfId="4">
      <formula>LEN(R46)&gt;1</formula>
    </cfRule>
  </conditionalFormatting>
  <conditionalFormatting sqref="S46">
    <cfRule type="expression" priority="694" dxfId="3">
      <formula>LEN(R46)&gt;1</formula>
    </cfRule>
    <cfRule type="expression" priority="695" dxfId="2">
      <formula>LEN(R46)&lt;=1</formula>
    </cfRule>
  </conditionalFormatting>
  <conditionalFormatting sqref="T46">
    <cfRule type="expression" priority="696" dxfId="4">
      <formula>LEN(T46)&gt;1</formula>
    </cfRule>
  </conditionalFormatting>
  <conditionalFormatting sqref="U46">
    <cfRule type="expression" priority="697" dxfId="3">
      <formula>LEN(T46)&gt;1</formula>
    </cfRule>
    <cfRule type="expression" priority="698" dxfId="2">
      <formula>LEN(T46)&lt;=1</formula>
    </cfRule>
  </conditionalFormatting>
  <conditionalFormatting sqref="V46">
    <cfRule type="expression" priority="699" dxfId="4">
      <formula>LEN(V46)&gt;1</formula>
    </cfRule>
  </conditionalFormatting>
  <conditionalFormatting sqref="W46">
    <cfRule type="expression" priority="700" dxfId="3">
      <formula>LEN(V46)&gt;1</formula>
    </cfRule>
    <cfRule type="expression" priority="701" dxfId="2">
      <formula>LEN(V46)&lt;=1</formula>
    </cfRule>
  </conditionalFormatting>
  <conditionalFormatting sqref="X46">
    <cfRule type="expression" priority="702" dxfId="4">
      <formula>LEN(X46)&gt;1</formula>
    </cfRule>
  </conditionalFormatting>
  <conditionalFormatting sqref="Y46">
    <cfRule type="expression" priority="703" dxfId="3">
      <formula>LEN(X46)&gt;1</formula>
    </cfRule>
    <cfRule type="expression" priority="704" dxfId="2">
      <formula>LEN(X46)&lt;=1</formula>
    </cfRule>
  </conditionalFormatting>
  <conditionalFormatting sqref="Z46">
    <cfRule type="expression" priority="705" dxfId="4">
      <formula>LEN(Z46)&gt;1</formula>
    </cfRule>
  </conditionalFormatting>
  <conditionalFormatting sqref="AA46">
    <cfRule type="expression" priority="706" dxfId="3">
      <formula>LEN(Z46)&gt;1</formula>
    </cfRule>
    <cfRule type="expression" priority="707" dxfId="2">
      <formula>LEN(Z46)&lt;=1</formula>
    </cfRule>
  </conditionalFormatting>
  <conditionalFormatting sqref="AB46">
    <cfRule type="expression" priority="708" dxfId="4">
      <formula>LEN(AB46)&gt;1</formula>
    </cfRule>
  </conditionalFormatting>
  <conditionalFormatting sqref="AC46">
    <cfRule type="expression" priority="709" dxfId="3">
      <formula>LEN(AB46)&gt;1</formula>
    </cfRule>
    <cfRule type="expression" priority="710" dxfId="2">
      <formula>LEN(AB46)&lt;=1</formula>
    </cfRule>
  </conditionalFormatting>
  <conditionalFormatting sqref="AD46">
    <cfRule type="expression" priority="711" dxfId="4">
      <formula>LEN(AD46)&gt;1</formula>
    </cfRule>
  </conditionalFormatting>
  <conditionalFormatting sqref="AE46">
    <cfRule type="expression" priority="712" dxfId="3">
      <formula>LEN(AD46)&gt;1</formula>
    </cfRule>
    <cfRule type="expression" priority="713" dxfId="2">
      <formula>LEN(AD46)&lt;=1</formula>
    </cfRule>
  </conditionalFormatting>
  <conditionalFormatting sqref="AF46">
    <cfRule type="expression" priority="714" dxfId="4">
      <formula>LEN(AF46)&gt;1</formula>
    </cfRule>
  </conditionalFormatting>
  <conditionalFormatting sqref="L47">
    <cfRule type="expression" priority="715" dxfId="4">
      <formula>LEN(L47)&gt;1</formula>
    </cfRule>
  </conditionalFormatting>
  <conditionalFormatting sqref="M47">
    <cfRule type="expression" priority="716" dxfId="3">
      <formula>LEN(L47)&gt;1</formula>
    </cfRule>
    <cfRule type="expression" priority="717" dxfId="2">
      <formula>LEN(L47)&lt;=1</formula>
    </cfRule>
  </conditionalFormatting>
  <conditionalFormatting sqref="N47">
    <cfRule type="expression" priority="718" dxfId="4">
      <formula>LEN(N47)&gt;1</formula>
    </cfRule>
  </conditionalFormatting>
  <conditionalFormatting sqref="O47">
    <cfRule type="expression" priority="719" dxfId="3">
      <formula>LEN(N47)&gt;1</formula>
    </cfRule>
    <cfRule type="expression" priority="720" dxfId="2">
      <formula>LEN(N47)&lt;=1</formula>
    </cfRule>
  </conditionalFormatting>
  <conditionalFormatting sqref="P47">
    <cfRule type="expression" priority="721" dxfId="4">
      <formula>LEN(P47)&gt;1</formula>
    </cfRule>
  </conditionalFormatting>
  <conditionalFormatting sqref="Q47">
    <cfRule type="expression" priority="722" dxfId="3">
      <formula>LEN(P47)&gt;1</formula>
    </cfRule>
    <cfRule type="expression" priority="723" dxfId="2">
      <formula>LEN(P47)&lt;=1</formula>
    </cfRule>
  </conditionalFormatting>
  <conditionalFormatting sqref="R47">
    <cfRule type="expression" priority="724" dxfId="4">
      <formula>LEN(R47)&gt;1</formula>
    </cfRule>
  </conditionalFormatting>
  <conditionalFormatting sqref="S47">
    <cfRule type="expression" priority="725" dxfId="3">
      <formula>LEN(R47)&gt;1</formula>
    </cfRule>
    <cfRule type="expression" priority="726" dxfId="2">
      <formula>LEN(R47)&lt;=1</formula>
    </cfRule>
  </conditionalFormatting>
  <conditionalFormatting sqref="T47">
    <cfRule type="expression" priority="727" dxfId="4">
      <formula>LEN(T47)&gt;1</formula>
    </cfRule>
  </conditionalFormatting>
  <conditionalFormatting sqref="U47">
    <cfRule type="expression" priority="728" dxfId="3">
      <formula>LEN(T47)&gt;1</formula>
    </cfRule>
    <cfRule type="expression" priority="729" dxfId="2">
      <formula>LEN(T47)&lt;=1</formula>
    </cfRule>
  </conditionalFormatting>
  <conditionalFormatting sqref="V47">
    <cfRule type="expression" priority="730" dxfId="4">
      <formula>LEN(V47)&gt;1</formula>
    </cfRule>
  </conditionalFormatting>
  <conditionalFormatting sqref="W47">
    <cfRule type="expression" priority="731" dxfId="3">
      <formula>LEN(V47)&gt;1</formula>
    </cfRule>
    <cfRule type="expression" priority="732" dxfId="2">
      <formula>LEN(V47)&lt;=1</formula>
    </cfRule>
  </conditionalFormatting>
  <conditionalFormatting sqref="X47">
    <cfRule type="expression" priority="733" dxfId="4">
      <formula>LEN(X47)&gt;1</formula>
    </cfRule>
  </conditionalFormatting>
  <conditionalFormatting sqref="Y47">
    <cfRule type="expression" priority="734" dxfId="3">
      <formula>LEN(X47)&gt;1</formula>
    </cfRule>
    <cfRule type="expression" priority="735" dxfId="2">
      <formula>LEN(X47)&lt;=1</formula>
    </cfRule>
  </conditionalFormatting>
  <conditionalFormatting sqref="Z47">
    <cfRule type="expression" priority="736" dxfId="4">
      <formula>LEN(Z47)&gt;1</formula>
    </cfRule>
  </conditionalFormatting>
  <conditionalFormatting sqref="AA47">
    <cfRule type="expression" priority="737" dxfId="3">
      <formula>LEN(Z47)&gt;1</formula>
    </cfRule>
    <cfRule type="expression" priority="738" dxfId="2">
      <formula>LEN(Z47)&lt;=1</formula>
    </cfRule>
  </conditionalFormatting>
  <conditionalFormatting sqref="AB47">
    <cfRule type="expression" priority="739" dxfId="4">
      <formula>LEN(AB47)&gt;1</formula>
    </cfRule>
  </conditionalFormatting>
  <conditionalFormatting sqref="AC47">
    <cfRule type="expression" priority="740" dxfId="3">
      <formula>LEN(AB47)&gt;1</formula>
    </cfRule>
    <cfRule type="expression" priority="741" dxfId="2">
      <formula>LEN(AB47)&lt;=1</formula>
    </cfRule>
  </conditionalFormatting>
  <conditionalFormatting sqref="AD47">
    <cfRule type="expression" priority="742" dxfId="4">
      <formula>LEN(AD47)&gt;1</formula>
    </cfRule>
  </conditionalFormatting>
  <conditionalFormatting sqref="AE47">
    <cfRule type="expression" priority="743" dxfId="3">
      <formula>LEN(AD47)&gt;1</formula>
    </cfRule>
    <cfRule type="expression" priority="744" dxfId="2">
      <formula>LEN(AD47)&lt;=1</formula>
    </cfRule>
  </conditionalFormatting>
  <conditionalFormatting sqref="AF47">
    <cfRule type="expression" priority="745" dxfId="4">
      <formula>LEN(AF47)&gt;1</formula>
    </cfRule>
  </conditionalFormatting>
  <conditionalFormatting sqref="L48">
    <cfRule type="expression" priority="746" dxfId="4">
      <formula>LEN(L48)&gt;1</formula>
    </cfRule>
  </conditionalFormatting>
  <conditionalFormatting sqref="M48">
    <cfRule type="expression" priority="747" dxfId="3">
      <formula>LEN(L48)&gt;1</formula>
    </cfRule>
    <cfRule type="expression" priority="748" dxfId="2">
      <formula>LEN(L48)&lt;=1</formula>
    </cfRule>
  </conditionalFormatting>
  <conditionalFormatting sqref="N48">
    <cfRule type="expression" priority="749" dxfId="4">
      <formula>LEN(N48)&gt;1</formula>
    </cfRule>
  </conditionalFormatting>
  <conditionalFormatting sqref="O48">
    <cfRule type="expression" priority="750" dxfId="3">
      <formula>LEN(N48)&gt;1</formula>
    </cfRule>
    <cfRule type="expression" priority="751" dxfId="2">
      <formula>LEN(N48)&lt;=1</formula>
    </cfRule>
  </conditionalFormatting>
  <conditionalFormatting sqref="P48">
    <cfRule type="expression" priority="752" dxfId="4">
      <formula>LEN(P48)&gt;1</formula>
    </cfRule>
  </conditionalFormatting>
  <conditionalFormatting sqref="Q48">
    <cfRule type="expression" priority="753" dxfId="3">
      <formula>LEN(P48)&gt;1</formula>
    </cfRule>
    <cfRule type="expression" priority="754" dxfId="2">
      <formula>LEN(P48)&lt;=1</formula>
    </cfRule>
  </conditionalFormatting>
  <conditionalFormatting sqref="R48">
    <cfRule type="expression" priority="755" dxfId="4">
      <formula>LEN(R48)&gt;1</formula>
    </cfRule>
  </conditionalFormatting>
  <conditionalFormatting sqref="S48">
    <cfRule type="expression" priority="756" dxfId="3">
      <formula>LEN(R48)&gt;1</formula>
    </cfRule>
    <cfRule type="expression" priority="757" dxfId="2">
      <formula>LEN(R48)&lt;=1</formula>
    </cfRule>
  </conditionalFormatting>
  <conditionalFormatting sqref="T48">
    <cfRule type="expression" priority="758" dxfId="4">
      <formula>LEN(T48)&gt;1</formula>
    </cfRule>
  </conditionalFormatting>
  <conditionalFormatting sqref="U48">
    <cfRule type="expression" priority="759" dxfId="3">
      <formula>LEN(T48)&gt;1</formula>
    </cfRule>
    <cfRule type="expression" priority="760" dxfId="2">
      <formula>LEN(T48)&lt;=1</formula>
    </cfRule>
  </conditionalFormatting>
  <conditionalFormatting sqref="V48">
    <cfRule type="expression" priority="761" dxfId="4">
      <formula>LEN(V48)&gt;1</formula>
    </cfRule>
  </conditionalFormatting>
  <conditionalFormatting sqref="W48">
    <cfRule type="expression" priority="762" dxfId="3">
      <formula>LEN(V48)&gt;1</formula>
    </cfRule>
    <cfRule type="expression" priority="763" dxfId="2">
      <formula>LEN(V48)&lt;=1</formula>
    </cfRule>
  </conditionalFormatting>
  <conditionalFormatting sqref="X48">
    <cfRule type="expression" priority="764" dxfId="4">
      <formula>LEN(X48)&gt;1</formula>
    </cfRule>
  </conditionalFormatting>
  <conditionalFormatting sqref="Y48">
    <cfRule type="expression" priority="765" dxfId="3">
      <formula>LEN(X48)&gt;1</formula>
    </cfRule>
    <cfRule type="expression" priority="766" dxfId="2">
      <formula>LEN(X48)&lt;=1</formula>
    </cfRule>
  </conditionalFormatting>
  <conditionalFormatting sqref="Z48">
    <cfRule type="expression" priority="767" dxfId="4">
      <formula>LEN(Z48)&gt;1</formula>
    </cfRule>
  </conditionalFormatting>
  <conditionalFormatting sqref="AA48">
    <cfRule type="expression" priority="768" dxfId="3">
      <formula>LEN(Z48)&gt;1</formula>
    </cfRule>
    <cfRule type="expression" priority="769" dxfId="2">
      <formula>LEN(Z48)&lt;=1</formula>
    </cfRule>
  </conditionalFormatting>
  <conditionalFormatting sqref="AB48">
    <cfRule type="expression" priority="770" dxfId="4">
      <formula>LEN(AB48)&gt;1</formula>
    </cfRule>
  </conditionalFormatting>
  <conditionalFormatting sqref="AC48">
    <cfRule type="expression" priority="771" dxfId="3">
      <formula>LEN(AB48)&gt;1</formula>
    </cfRule>
    <cfRule type="expression" priority="772" dxfId="2">
      <formula>LEN(AB48)&lt;=1</formula>
    </cfRule>
  </conditionalFormatting>
  <conditionalFormatting sqref="AD48">
    <cfRule type="expression" priority="773" dxfId="4">
      <formula>LEN(AD48)&gt;1</formula>
    </cfRule>
  </conditionalFormatting>
  <conditionalFormatting sqref="AE48">
    <cfRule type="expression" priority="774" dxfId="3">
      <formula>LEN(AD48)&gt;1</formula>
    </cfRule>
    <cfRule type="expression" priority="775" dxfId="2">
      <formula>LEN(AD48)&lt;=1</formula>
    </cfRule>
  </conditionalFormatting>
  <conditionalFormatting sqref="AF48">
    <cfRule type="expression" priority="776" dxfId="4">
      <formula>LEN(AF48)&gt;1</formula>
    </cfRule>
  </conditionalFormatting>
  <conditionalFormatting sqref="L49">
    <cfRule type="expression" priority="777" dxfId="4">
      <formula>LEN(L49)&gt;1</formula>
    </cfRule>
  </conditionalFormatting>
  <conditionalFormatting sqref="M49">
    <cfRule type="expression" priority="778" dxfId="3">
      <formula>LEN(L49)&gt;1</formula>
    </cfRule>
    <cfRule type="expression" priority="779" dxfId="2">
      <formula>LEN(L49)&lt;=1</formula>
    </cfRule>
  </conditionalFormatting>
  <conditionalFormatting sqref="N49">
    <cfRule type="expression" priority="780" dxfId="4">
      <formula>LEN(N49)&gt;1</formula>
    </cfRule>
  </conditionalFormatting>
  <conditionalFormatting sqref="O49">
    <cfRule type="expression" priority="781" dxfId="3">
      <formula>LEN(N49)&gt;1</formula>
    </cfRule>
    <cfRule type="expression" priority="782" dxfId="2">
      <formula>LEN(N49)&lt;=1</formula>
    </cfRule>
  </conditionalFormatting>
  <conditionalFormatting sqref="P49">
    <cfRule type="expression" priority="783" dxfId="4">
      <formula>LEN(P49)&gt;1</formula>
    </cfRule>
  </conditionalFormatting>
  <conditionalFormatting sqref="Q49">
    <cfRule type="expression" priority="784" dxfId="3">
      <formula>LEN(P49)&gt;1</formula>
    </cfRule>
    <cfRule type="expression" priority="785" dxfId="2">
      <formula>LEN(P49)&lt;=1</formula>
    </cfRule>
  </conditionalFormatting>
  <conditionalFormatting sqref="R49">
    <cfRule type="expression" priority="786" dxfId="4">
      <formula>LEN(R49)&gt;1</formula>
    </cfRule>
  </conditionalFormatting>
  <conditionalFormatting sqref="S49">
    <cfRule type="expression" priority="787" dxfId="3">
      <formula>LEN(R49)&gt;1</formula>
    </cfRule>
    <cfRule type="expression" priority="788" dxfId="2">
      <formula>LEN(R49)&lt;=1</formula>
    </cfRule>
  </conditionalFormatting>
  <conditionalFormatting sqref="T49">
    <cfRule type="expression" priority="789" dxfId="4">
      <formula>LEN(T49)&gt;1</formula>
    </cfRule>
  </conditionalFormatting>
  <conditionalFormatting sqref="U49">
    <cfRule type="expression" priority="790" dxfId="3">
      <formula>LEN(T49)&gt;1</formula>
    </cfRule>
    <cfRule type="expression" priority="791" dxfId="2">
      <formula>LEN(T49)&lt;=1</formula>
    </cfRule>
  </conditionalFormatting>
  <conditionalFormatting sqref="V49">
    <cfRule type="expression" priority="792" dxfId="4">
      <formula>LEN(V49)&gt;1</formula>
    </cfRule>
  </conditionalFormatting>
  <conditionalFormatting sqref="W49">
    <cfRule type="expression" priority="793" dxfId="3">
      <formula>LEN(V49)&gt;1</formula>
    </cfRule>
    <cfRule type="expression" priority="794" dxfId="2">
      <formula>LEN(V49)&lt;=1</formula>
    </cfRule>
  </conditionalFormatting>
  <conditionalFormatting sqref="X49">
    <cfRule type="expression" priority="795" dxfId="4">
      <formula>LEN(X49)&gt;1</formula>
    </cfRule>
  </conditionalFormatting>
  <conditionalFormatting sqref="Y49">
    <cfRule type="expression" priority="796" dxfId="3">
      <formula>LEN(X49)&gt;1</formula>
    </cfRule>
    <cfRule type="expression" priority="797" dxfId="2">
      <formula>LEN(X49)&lt;=1</formula>
    </cfRule>
  </conditionalFormatting>
  <conditionalFormatting sqref="Z49">
    <cfRule type="expression" priority="798" dxfId="4">
      <formula>LEN(Z49)&gt;1</formula>
    </cfRule>
  </conditionalFormatting>
  <conditionalFormatting sqref="AA49">
    <cfRule type="expression" priority="799" dxfId="3">
      <formula>LEN(Z49)&gt;1</formula>
    </cfRule>
    <cfRule type="expression" priority="800" dxfId="2">
      <formula>LEN(Z49)&lt;=1</formula>
    </cfRule>
  </conditionalFormatting>
  <conditionalFormatting sqref="AB49">
    <cfRule type="expression" priority="801" dxfId="4">
      <formula>LEN(AB49)&gt;1</formula>
    </cfRule>
  </conditionalFormatting>
  <conditionalFormatting sqref="AC49">
    <cfRule type="expression" priority="802" dxfId="3">
      <formula>LEN(AB49)&gt;1</formula>
    </cfRule>
    <cfRule type="expression" priority="803" dxfId="2">
      <formula>LEN(AB49)&lt;=1</formula>
    </cfRule>
  </conditionalFormatting>
  <conditionalFormatting sqref="AD49">
    <cfRule type="expression" priority="804" dxfId="4">
      <formula>LEN(AD49)&gt;1</formula>
    </cfRule>
  </conditionalFormatting>
  <conditionalFormatting sqref="AE49">
    <cfRule type="expression" priority="805" dxfId="3">
      <formula>LEN(AD49)&gt;1</formula>
    </cfRule>
    <cfRule type="expression" priority="806" dxfId="2">
      <formula>LEN(AD49)&lt;=1</formula>
    </cfRule>
  </conditionalFormatting>
  <conditionalFormatting sqref="AF49">
    <cfRule type="expression" priority="807" dxfId="4">
      <formula>LEN(AF49)&gt;1</formula>
    </cfRule>
  </conditionalFormatting>
  <conditionalFormatting sqref="L50">
    <cfRule type="expression" priority="808" dxfId="4">
      <formula>LEN(L50)&gt;1</formula>
    </cfRule>
  </conditionalFormatting>
  <conditionalFormatting sqref="M50">
    <cfRule type="expression" priority="809" dxfId="3">
      <formula>LEN(L50)&gt;1</formula>
    </cfRule>
    <cfRule type="expression" priority="810" dxfId="2">
      <formula>LEN(L50)&lt;=1</formula>
    </cfRule>
  </conditionalFormatting>
  <conditionalFormatting sqref="N50">
    <cfRule type="expression" priority="811" dxfId="4">
      <formula>LEN(N50)&gt;1</formula>
    </cfRule>
  </conditionalFormatting>
  <conditionalFormatting sqref="O50">
    <cfRule type="expression" priority="812" dxfId="3">
      <formula>LEN(N50)&gt;1</formula>
    </cfRule>
    <cfRule type="expression" priority="813" dxfId="2">
      <formula>LEN(N50)&lt;=1</formula>
    </cfRule>
  </conditionalFormatting>
  <conditionalFormatting sqref="P50">
    <cfRule type="expression" priority="814" dxfId="4">
      <formula>LEN(P50)&gt;1</formula>
    </cfRule>
  </conditionalFormatting>
  <conditionalFormatting sqref="Q50">
    <cfRule type="expression" priority="815" dxfId="3">
      <formula>LEN(P50)&gt;1</formula>
    </cfRule>
    <cfRule type="expression" priority="816" dxfId="2">
      <formula>LEN(P50)&lt;=1</formula>
    </cfRule>
  </conditionalFormatting>
  <conditionalFormatting sqref="R50">
    <cfRule type="expression" priority="817" dxfId="4">
      <formula>LEN(R50)&gt;1</formula>
    </cfRule>
  </conditionalFormatting>
  <conditionalFormatting sqref="S50">
    <cfRule type="expression" priority="818" dxfId="3">
      <formula>LEN(R50)&gt;1</formula>
    </cfRule>
    <cfRule type="expression" priority="819" dxfId="2">
      <formula>LEN(R50)&lt;=1</formula>
    </cfRule>
  </conditionalFormatting>
  <conditionalFormatting sqref="T50">
    <cfRule type="expression" priority="820" dxfId="4">
      <formula>LEN(T50)&gt;1</formula>
    </cfRule>
  </conditionalFormatting>
  <conditionalFormatting sqref="U50">
    <cfRule type="expression" priority="821" dxfId="3">
      <formula>LEN(T50)&gt;1</formula>
    </cfRule>
    <cfRule type="expression" priority="822" dxfId="2">
      <formula>LEN(T50)&lt;=1</formula>
    </cfRule>
  </conditionalFormatting>
  <conditionalFormatting sqref="V50">
    <cfRule type="expression" priority="823" dxfId="4">
      <formula>LEN(V50)&gt;1</formula>
    </cfRule>
  </conditionalFormatting>
  <conditionalFormatting sqref="W50">
    <cfRule type="expression" priority="824" dxfId="3">
      <formula>LEN(V50)&gt;1</formula>
    </cfRule>
    <cfRule type="expression" priority="825" dxfId="2">
      <formula>LEN(V50)&lt;=1</formula>
    </cfRule>
  </conditionalFormatting>
  <conditionalFormatting sqref="X50">
    <cfRule type="expression" priority="826" dxfId="4">
      <formula>LEN(X50)&gt;1</formula>
    </cfRule>
  </conditionalFormatting>
  <conditionalFormatting sqref="Y50">
    <cfRule type="expression" priority="827" dxfId="3">
      <formula>LEN(X50)&gt;1</formula>
    </cfRule>
    <cfRule type="expression" priority="828" dxfId="2">
      <formula>LEN(X50)&lt;=1</formula>
    </cfRule>
  </conditionalFormatting>
  <conditionalFormatting sqref="Z50">
    <cfRule type="expression" priority="829" dxfId="4">
      <formula>LEN(Z50)&gt;1</formula>
    </cfRule>
  </conditionalFormatting>
  <conditionalFormatting sqref="AA50">
    <cfRule type="expression" priority="830" dxfId="3">
      <formula>LEN(Z50)&gt;1</formula>
    </cfRule>
    <cfRule type="expression" priority="831" dxfId="2">
      <formula>LEN(Z50)&lt;=1</formula>
    </cfRule>
  </conditionalFormatting>
  <conditionalFormatting sqref="AB50">
    <cfRule type="expression" priority="832" dxfId="4">
      <formula>LEN(AB50)&gt;1</formula>
    </cfRule>
  </conditionalFormatting>
  <conditionalFormatting sqref="AC50">
    <cfRule type="expression" priority="833" dxfId="3">
      <formula>LEN(AB50)&gt;1</formula>
    </cfRule>
    <cfRule type="expression" priority="834" dxfId="2">
      <formula>LEN(AB50)&lt;=1</formula>
    </cfRule>
  </conditionalFormatting>
  <conditionalFormatting sqref="AD50">
    <cfRule type="expression" priority="835" dxfId="4">
      <formula>LEN(AD50)&gt;1</formula>
    </cfRule>
  </conditionalFormatting>
  <conditionalFormatting sqref="AE50">
    <cfRule type="expression" priority="836" dxfId="3">
      <formula>LEN(AD50)&gt;1</formula>
    </cfRule>
    <cfRule type="expression" priority="837" dxfId="2">
      <formula>LEN(AD50)&lt;=1</formula>
    </cfRule>
  </conditionalFormatting>
  <conditionalFormatting sqref="AF50">
    <cfRule type="expression" priority="838" dxfId="4">
      <formula>LEN(AF50)&gt;1</formula>
    </cfRule>
  </conditionalFormatting>
  <conditionalFormatting sqref="L51">
    <cfRule type="expression" priority="839" dxfId="4">
      <formula>LEN(L51)&gt;1</formula>
    </cfRule>
  </conditionalFormatting>
  <conditionalFormatting sqref="M51">
    <cfRule type="expression" priority="840" dxfId="3">
      <formula>LEN(L51)&gt;1</formula>
    </cfRule>
    <cfRule type="expression" priority="841" dxfId="2">
      <formula>LEN(L51)&lt;=1</formula>
    </cfRule>
  </conditionalFormatting>
  <conditionalFormatting sqref="N51">
    <cfRule type="expression" priority="842" dxfId="4">
      <formula>LEN(N51)&gt;1</formula>
    </cfRule>
  </conditionalFormatting>
  <conditionalFormatting sqref="O51">
    <cfRule type="expression" priority="843" dxfId="3">
      <formula>LEN(N51)&gt;1</formula>
    </cfRule>
    <cfRule type="expression" priority="844" dxfId="2">
      <formula>LEN(N51)&lt;=1</formula>
    </cfRule>
  </conditionalFormatting>
  <conditionalFormatting sqref="P51">
    <cfRule type="expression" priority="845" dxfId="4">
      <formula>LEN(P51)&gt;1</formula>
    </cfRule>
  </conditionalFormatting>
  <conditionalFormatting sqref="Q51">
    <cfRule type="expression" priority="846" dxfId="3">
      <formula>LEN(P51)&gt;1</formula>
    </cfRule>
    <cfRule type="expression" priority="847" dxfId="2">
      <formula>LEN(P51)&lt;=1</formula>
    </cfRule>
  </conditionalFormatting>
  <conditionalFormatting sqref="R51">
    <cfRule type="expression" priority="848" dxfId="4">
      <formula>LEN(R51)&gt;1</formula>
    </cfRule>
  </conditionalFormatting>
  <conditionalFormatting sqref="S51">
    <cfRule type="expression" priority="849" dxfId="3">
      <formula>LEN(R51)&gt;1</formula>
    </cfRule>
    <cfRule type="expression" priority="850" dxfId="2">
      <formula>LEN(R51)&lt;=1</formula>
    </cfRule>
  </conditionalFormatting>
  <conditionalFormatting sqref="T51">
    <cfRule type="expression" priority="851" dxfId="4">
      <formula>LEN(T51)&gt;1</formula>
    </cfRule>
  </conditionalFormatting>
  <conditionalFormatting sqref="U51">
    <cfRule type="expression" priority="852" dxfId="3">
      <formula>LEN(T51)&gt;1</formula>
    </cfRule>
    <cfRule type="expression" priority="853" dxfId="2">
      <formula>LEN(T51)&lt;=1</formula>
    </cfRule>
  </conditionalFormatting>
  <conditionalFormatting sqref="V51">
    <cfRule type="expression" priority="854" dxfId="4">
      <formula>LEN(V51)&gt;1</formula>
    </cfRule>
  </conditionalFormatting>
  <conditionalFormatting sqref="W51">
    <cfRule type="expression" priority="855" dxfId="3">
      <formula>LEN(V51)&gt;1</formula>
    </cfRule>
    <cfRule type="expression" priority="856" dxfId="2">
      <formula>LEN(V51)&lt;=1</formula>
    </cfRule>
  </conditionalFormatting>
  <conditionalFormatting sqref="X51">
    <cfRule type="expression" priority="857" dxfId="4">
      <formula>LEN(X51)&gt;1</formula>
    </cfRule>
  </conditionalFormatting>
  <conditionalFormatting sqref="Y51">
    <cfRule type="expression" priority="858" dxfId="3">
      <formula>LEN(X51)&gt;1</formula>
    </cfRule>
    <cfRule type="expression" priority="859" dxfId="2">
      <formula>LEN(X51)&lt;=1</formula>
    </cfRule>
  </conditionalFormatting>
  <conditionalFormatting sqref="Z51">
    <cfRule type="expression" priority="860" dxfId="4">
      <formula>LEN(Z51)&gt;1</formula>
    </cfRule>
  </conditionalFormatting>
  <conditionalFormatting sqref="AA51">
    <cfRule type="expression" priority="861" dxfId="3">
      <formula>LEN(Z51)&gt;1</formula>
    </cfRule>
    <cfRule type="expression" priority="862" dxfId="2">
      <formula>LEN(Z51)&lt;=1</formula>
    </cfRule>
  </conditionalFormatting>
  <conditionalFormatting sqref="AB51">
    <cfRule type="expression" priority="863" dxfId="4">
      <formula>LEN(AB51)&gt;1</formula>
    </cfRule>
  </conditionalFormatting>
  <conditionalFormatting sqref="AC51">
    <cfRule type="expression" priority="864" dxfId="3">
      <formula>LEN(AB51)&gt;1</formula>
    </cfRule>
    <cfRule type="expression" priority="865" dxfId="2">
      <formula>LEN(AB51)&lt;=1</formula>
    </cfRule>
  </conditionalFormatting>
  <conditionalFormatting sqref="AD51">
    <cfRule type="expression" priority="866" dxfId="4">
      <formula>LEN(AD51)&gt;1</formula>
    </cfRule>
  </conditionalFormatting>
  <conditionalFormatting sqref="AE51">
    <cfRule type="expression" priority="867" dxfId="3">
      <formula>LEN(AD51)&gt;1</formula>
    </cfRule>
    <cfRule type="expression" priority="868" dxfId="2">
      <formula>LEN(AD51)&lt;=1</formula>
    </cfRule>
  </conditionalFormatting>
  <conditionalFormatting sqref="AF51">
    <cfRule type="expression" priority="869" dxfId="4">
      <formula>LEN(AF51)&gt;1</formula>
    </cfRule>
  </conditionalFormatting>
  <conditionalFormatting sqref="L52">
    <cfRule type="expression" priority="870" dxfId="4">
      <formula>LEN(L52)&gt;1</formula>
    </cfRule>
  </conditionalFormatting>
  <conditionalFormatting sqref="M52">
    <cfRule type="expression" priority="871" dxfId="3">
      <formula>LEN(L52)&gt;1</formula>
    </cfRule>
    <cfRule type="expression" priority="872" dxfId="2">
      <formula>LEN(L52)&lt;=1</formula>
    </cfRule>
  </conditionalFormatting>
  <conditionalFormatting sqref="N52">
    <cfRule type="expression" priority="873" dxfId="4">
      <formula>LEN(N52)&gt;1</formula>
    </cfRule>
  </conditionalFormatting>
  <conditionalFormatting sqref="O52">
    <cfRule type="expression" priority="874" dxfId="3">
      <formula>LEN(N52)&gt;1</formula>
    </cfRule>
    <cfRule type="expression" priority="875" dxfId="2">
      <formula>LEN(N52)&lt;=1</formula>
    </cfRule>
  </conditionalFormatting>
  <conditionalFormatting sqref="P52">
    <cfRule type="expression" priority="876" dxfId="4">
      <formula>LEN(P52)&gt;1</formula>
    </cfRule>
  </conditionalFormatting>
  <conditionalFormatting sqref="Q52">
    <cfRule type="expression" priority="877" dxfId="3">
      <formula>LEN(P52)&gt;1</formula>
    </cfRule>
    <cfRule type="expression" priority="878" dxfId="2">
      <formula>LEN(P52)&lt;=1</formula>
    </cfRule>
  </conditionalFormatting>
  <conditionalFormatting sqref="R52">
    <cfRule type="expression" priority="879" dxfId="4">
      <formula>LEN(R52)&gt;1</formula>
    </cfRule>
  </conditionalFormatting>
  <conditionalFormatting sqref="S52">
    <cfRule type="expression" priority="880" dxfId="3">
      <formula>LEN(R52)&gt;1</formula>
    </cfRule>
    <cfRule type="expression" priority="881" dxfId="2">
      <formula>LEN(R52)&lt;=1</formula>
    </cfRule>
  </conditionalFormatting>
  <conditionalFormatting sqref="T52">
    <cfRule type="expression" priority="882" dxfId="4">
      <formula>LEN(T52)&gt;1</formula>
    </cfRule>
  </conditionalFormatting>
  <conditionalFormatting sqref="U52">
    <cfRule type="expression" priority="883" dxfId="3">
      <formula>LEN(T52)&gt;1</formula>
    </cfRule>
    <cfRule type="expression" priority="884" dxfId="2">
      <formula>LEN(T52)&lt;=1</formula>
    </cfRule>
  </conditionalFormatting>
  <conditionalFormatting sqref="V52">
    <cfRule type="expression" priority="885" dxfId="4">
      <formula>LEN(V52)&gt;1</formula>
    </cfRule>
  </conditionalFormatting>
  <conditionalFormatting sqref="W52">
    <cfRule type="expression" priority="886" dxfId="3">
      <formula>LEN(V52)&gt;1</formula>
    </cfRule>
    <cfRule type="expression" priority="887" dxfId="2">
      <formula>LEN(V52)&lt;=1</formula>
    </cfRule>
  </conditionalFormatting>
  <conditionalFormatting sqref="X52">
    <cfRule type="expression" priority="888" dxfId="4">
      <formula>LEN(X52)&gt;1</formula>
    </cfRule>
  </conditionalFormatting>
  <conditionalFormatting sqref="Y52">
    <cfRule type="expression" priority="889" dxfId="3">
      <formula>LEN(X52)&gt;1</formula>
    </cfRule>
    <cfRule type="expression" priority="890" dxfId="2">
      <formula>LEN(X52)&lt;=1</formula>
    </cfRule>
  </conditionalFormatting>
  <conditionalFormatting sqref="Z52">
    <cfRule type="expression" priority="891" dxfId="4">
      <formula>LEN(Z52)&gt;1</formula>
    </cfRule>
  </conditionalFormatting>
  <conditionalFormatting sqref="AA52">
    <cfRule type="expression" priority="892" dxfId="3">
      <formula>LEN(Z52)&gt;1</formula>
    </cfRule>
    <cfRule type="expression" priority="893" dxfId="2">
      <formula>LEN(Z52)&lt;=1</formula>
    </cfRule>
  </conditionalFormatting>
  <conditionalFormatting sqref="AB52">
    <cfRule type="expression" priority="894" dxfId="4">
      <formula>LEN(AB52)&gt;1</formula>
    </cfRule>
  </conditionalFormatting>
  <conditionalFormatting sqref="AC52">
    <cfRule type="expression" priority="895" dxfId="3">
      <formula>LEN(AB52)&gt;1</formula>
    </cfRule>
    <cfRule type="expression" priority="896" dxfId="2">
      <formula>LEN(AB52)&lt;=1</formula>
    </cfRule>
  </conditionalFormatting>
  <conditionalFormatting sqref="AD52">
    <cfRule type="expression" priority="897" dxfId="4">
      <formula>LEN(AD52)&gt;1</formula>
    </cfRule>
  </conditionalFormatting>
  <conditionalFormatting sqref="AE52">
    <cfRule type="expression" priority="898" dxfId="3">
      <formula>LEN(AD52)&gt;1</formula>
    </cfRule>
    <cfRule type="expression" priority="899" dxfId="2">
      <formula>LEN(AD52)&lt;=1</formula>
    </cfRule>
  </conditionalFormatting>
  <conditionalFormatting sqref="AF52">
    <cfRule type="expression" priority="900" dxfId="4">
      <formula>LEN(AF52)&gt;1</formula>
    </cfRule>
  </conditionalFormatting>
  <conditionalFormatting sqref="L53">
    <cfRule type="expression" priority="901" dxfId="4">
      <formula>LEN(L53)&gt;1</formula>
    </cfRule>
  </conditionalFormatting>
  <conditionalFormatting sqref="M53">
    <cfRule type="expression" priority="902" dxfId="3">
      <formula>LEN(L53)&gt;1</formula>
    </cfRule>
    <cfRule type="expression" priority="903" dxfId="2">
      <formula>LEN(L53)&lt;=1</formula>
    </cfRule>
  </conditionalFormatting>
  <conditionalFormatting sqref="N53">
    <cfRule type="expression" priority="904" dxfId="4">
      <formula>LEN(N53)&gt;1</formula>
    </cfRule>
  </conditionalFormatting>
  <conditionalFormatting sqref="O53">
    <cfRule type="expression" priority="905" dxfId="3">
      <formula>LEN(N53)&gt;1</formula>
    </cfRule>
    <cfRule type="expression" priority="906" dxfId="2">
      <formula>LEN(N53)&lt;=1</formula>
    </cfRule>
  </conditionalFormatting>
  <conditionalFormatting sqref="P53">
    <cfRule type="expression" priority="907" dxfId="4">
      <formula>LEN(P53)&gt;1</formula>
    </cfRule>
  </conditionalFormatting>
  <conditionalFormatting sqref="Q53">
    <cfRule type="expression" priority="908" dxfId="3">
      <formula>LEN(P53)&gt;1</formula>
    </cfRule>
    <cfRule type="expression" priority="909" dxfId="2">
      <formula>LEN(P53)&lt;=1</formula>
    </cfRule>
  </conditionalFormatting>
  <conditionalFormatting sqref="R53">
    <cfRule type="expression" priority="910" dxfId="4">
      <formula>LEN(R53)&gt;1</formula>
    </cfRule>
  </conditionalFormatting>
  <conditionalFormatting sqref="S53">
    <cfRule type="expression" priority="911" dxfId="3">
      <formula>LEN(R53)&gt;1</formula>
    </cfRule>
    <cfRule type="expression" priority="912" dxfId="2">
      <formula>LEN(R53)&lt;=1</formula>
    </cfRule>
  </conditionalFormatting>
  <conditionalFormatting sqref="T53">
    <cfRule type="expression" priority="913" dxfId="4">
      <formula>LEN(T53)&gt;1</formula>
    </cfRule>
  </conditionalFormatting>
  <conditionalFormatting sqref="U53">
    <cfRule type="expression" priority="914" dxfId="3">
      <formula>LEN(T53)&gt;1</formula>
    </cfRule>
    <cfRule type="expression" priority="915" dxfId="2">
      <formula>LEN(T53)&lt;=1</formula>
    </cfRule>
  </conditionalFormatting>
  <conditionalFormatting sqref="V53">
    <cfRule type="expression" priority="916" dxfId="4">
      <formula>LEN(V53)&gt;1</formula>
    </cfRule>
  </conditionalFormatting>
  <conditionalFormatting sqref="W53">
    <cfRule type="expression" priority="917" dxfId="3">
      <formula>LEN(V53)&gt;1</formula>
    </cfRule>
    <cfRule type="expression" priority="918" dxfId="2">
      <formula>LEN(V53)&lt;=1</formula>
    </cfRule>
  </conditionalFormatting>
  <conditionalFormatting sqref="X53">
    <cfRule type="expression" priority="919" dxfId="4">
      <formula>LEN(X53)&gt;1</formula>
    </cfRule>
  </conditionalFormatting>
  <conditionalFormatting sqref="Y53">
    <cfRule type="expression" priority="920" dxfId="3">
      <formula>LEN(X53)&gt;1</formula>
    </cfRule>
    <cfRule type="expression" priority="921" dxfId="2">
      <formula>LEN(X53)&lt;=1</formula>
    </cfRule>
  </conditionalFormatting>
  <conditionalFormatting sqref="Z53">
    <cfRule type="expression" priority="922" dxfId="4">
      <formula>LEN(Z53)&gt;1</formula>
    </cfRule>
  </conditionalFormatting>
  <conditionalFormatting sqref="AA53">
    <cfRule type="expression" priority="923" dxfId="3">
      <formula>LEN(Z53)&gt;1</formula>
    </cfRule>
    <cfRule type="expression" priority="924" dxfId="2">
      <formula>LEN(Z53)&lt;=1</formula>
    </cfRule>
  </conditionalFormatting>
  <conditionalFormatting sqref="AB53">
    <cfRule type="expression" priority="925" dxfId="4">
      <formula>LEN(AB53)&gt;1</formula>
    </cfRule>
  </conditionalFormatting>
  <conditionalFormatting sqref="AC53">
    <cfRule type="expression" priority="926" dxfId="3">
      <formula>LEN(AB53)&gt;1</formula>
    </cfRule>
    <cfRule type="expression" priority="927" dxfId="2">
      <formula>LEN(AB53)&lt;=1</formula>
    </cfRule>
  </conditionalFormatting>
  <conditionalFormatting sqref="AD53">
    <cfRule type="expression" priority="928" dxfId="4">
      <formula>LEN(AD53)&gt;1</formula>
    </cfRule>
  </conditionalFormatting>
  <conditionalFormatting sqref="AE53">
    <cfRule type="expression" priority="929" dxfId="3">
      <formula>LEN(AD53)&gt;1</formula>
    </cfRule>
    <cfRule type="expression" priority="930" dxfId="2">
      <formula>LEN(AD53)&lt;=1</formula>
    </cfRule>
  </conditionalFormatting>
  <conditionalFormatting sqref="AF53">
    <cfRule type="expression" priority="931" dxfId="4">
      <formula>LEN(AF53)&gt;1</formula>
    </cfRule>
  </conditionalFormatting>
  <conditionalFormatting sqref="L54">
    <cfRule type="expression" priority="932" dxfId="4">
      <formula>LEN(L54)&gt;1</formula>
    </cfRule>
  </conditionalFormatting>
  <conditionalFormatting sqref="M54">
    <cfRule type="expression" priority="933" dxfId="3">
      <formula>LEN(L54)&gt;1</formula>
    </cfRule>
    <cfRule type="expression" priority="934" dxfId="2">
      <formula>LEN(L54)&lt;=1</formula>
    </cfRule>
  </conditionalFormatting>
  <conditionalFormatting sqref="N54">
    <cfRule type="expression" priority="935" dxfId="4">
      <formula>LEN(N54)&gt;1</formula>
    </cfRule>
  </conditionalFormatting>
  <conditionalFormatting sqref="O54">
    <cfRule type="expression" priority="936" dxfId="3">
      <formula>LEN(N54)&gt;1</formula>
    </cfRule>
    <cfRule type="expression" priority="937" dxfId="2">
      <formula>LEN(N54)&lt;=1</formula>
    </cfRule>
  </conditionalFormatting>
  <conditionalFormatting sqref="P54">
    <cfRule type="expression" priority="938" dxfId="4">
      <formula>LEN(P54)&gt;1</formula>
    </cfRule>
  </conditionalFormatting>
  <conditionalFormatting sqref="Q54">
    <cfRule type="expression" priority="939" dxfId="3">
      <formula>LEN(P54)&gt;1</formula>
    </cfRule>
    <cfRule type="expression" priority="940" dxfId="2">
      <formula>LEN(P54)&lt;=1</formula>
    </cfRule>
  </conditionalFormatting>
  <conditionalFormatting sqref="R54">
    <cfRule type="expression" priority="941" dxfId="4">
      <formula>LEN(R54)&gt;1</formula>
    </cfRule>
  </conditionalFormatting>
  <conditionalFormatting sqref="S54">
    <cfRule type="expression" priority="942" dxfId="3">
      <formula>LEN(R54)&gt;1</formula>
    </cfRule>
    <cfRule type="expression" priority="943" dxfId="2">
      <formula>LEN(R54)&lt;=1</formula>
    </cfRule>
  </conditionalFormatting>
  <conditionalFormatting sqref="T54">
    <cfRule type="expression" priority="944" dxfId="4">
      <formula>LEN(T54)&gt;1</formula>
    </cfRule>
  </conditionalFormatting>
  <conditionalFormatting sqref="U54">
    <cfRule type="expression" priority="945" dxfId="3">
      <formula>LEN(T54)&gt;1</formula>
    </cfRule>
    <cfRule type="expression" priority="946" dxfId="2">
      <formula>LEN(T54)&lt;=1</formula>
    </cfRule>
  </conditionalFormatting>
  <conditionalFormatting sqref="V54">
    <cfRule type="expression" priority="947" dxfId="4">
      <formula>LEN(V54)&gt;1</formula>
    </cfRule>
  </conditionalFormatting>
  <conditionalFormatting sqref="W54">
    <cfRule type="expression" priority="948" dxfId="3">
      <formula>LEN(V54)&gt;1</formula>
    </cfRule>
    <cfRule type="expression" priority="949" dxfId="2">
      <formula>LEN(V54)&lt;=1</formula>
    </cfRule>
  </conditionalFormatting>
  <conditionalFormatting sqref="X54">
    <cfRule type="expression" priority="950" dxfId="4">
      <formula>LEN(X54)&gt;1</formula>
    </cfRule>
  </conditionalFormatting>
  <conditionalFormatting sqref="Y54">
    <cfRule type="expression" priority="951" dxfId="3">
      <formula>LEN(X54)&gt;1</formula>
    </cfRule>
    <cfRule type="expression" priority="952" dxfId="2">
      <formula>LEN(X54)&lt;=1</formula>
    </cfRule>
  </conditionalFormatting>
  <conditionalFormatting sqref="Z54">
    <cfRule type="expression" priority="953" dxfId="4">
      <formula>LEN(Z54)&gt;1</formula>
    </cfRule>
  </conditionalFormatting>
  <conditionalFormatting sqref="AA54">
    <cfRule type="expression" priority="954" dxfId="3">
      <formula>LEN(Z54)&gt;1</formula>
    </cfRule>
    <cfRule type="expression" priority="955" dxfId="2">
      <formula>LEN(Z54)&lt;=1</formula>
    </cfRule>
  </conditionalFormatting>
  <conditionalFormatting sqref="AB54">
    <cfRule type="expression" priority="956" dxfId="4">
      <formula>LEN(AB54)&gt;1</formula>
    </cfRule>
  </conditionalFormatting>
  <conditionalFormatting sqref="AC54">
    <cfRule type="expression" priority="957" dxfId="3">
      <formula>LEN(AB54)&gt;1</formula>
    </cfRule>
    <cfRule type="expression" priority="958" dxfId="2">
      <formula>LEN(AB54)&lt;=1</formula>
    </cfRule>
  </conditionalFormatting>
  <conditionalFormatting sqref="AD54">
    <cfRule type="expression" priority="959" dxfId="4">
      <formula>LEN(AD54)&gt;1</formula>
    </cfRule>
  </conditionalFormatting>
  <conditionalFormatting sqref="AE54">
    <cfRule type="expression" priority="960" dxfId="3">
      <formula>LEN(AD54)&gt;1</formula>
    </cfRule>
    <cfRule type="expression" priority="961" dxfId="2">
      <formula>LEN(AD54)&lt;=1</formula>
    </cfRule>
  </conditionalFormatting>
  <conditionalFormatting sqref="AF54">
    <cfRule type="expression" priority="962" dxfId="4">
      <formula>LEN(AF54)&gt;1</formula>
    </cfRule>
  </conditionalFormatting>
  <conditionalFormatting sqref="L55">
    <cfRule type="expression" priority="963" dxfId="4">
      <formula>LEN(L55)&gt;1</formula>
    </cfRule>
  </conditionalFormatting>
  <conditionalFormatting sqref="M55">
    <cfRule type="expression" priority="964" dxfId="3">
      <formula>LEN(L55)&gt;1</formula>
    </cfRule>
    <cfRule type="expression" priority="965" dxfId="2">
      <formula>LEN(L55)&lt;=1</formula>
    </cfRule>
  </conditionalFormatting>
  <conditionalFormatting sqref="N55">
    <cfRule type="expression" priority="966" dxfId="4">
      <formula>LEN(N55)&gt;1</formula>
    </cfRule>
  </conditionalFormatting>
  <conditionalFormatting sqref="O55">
    <cfRule type="expression" priority="967" dxfId="3">
      <formula>LEN(N55)&gt;1</formula>
    </cfRule>
    <cfRule type="expression" priority="968" dxfId="2">
      <formula>LEN(N55)&lt;=1</formula>
    </cfRule>
  </conditionalFormatting>
  <conditionalFormatting sqref="P55">
    <cfRule type="expression" priority="969" dxfId="4">
      <formula>LEN(P55)&gt;1</formula>
    </cfRule>
  </conditionalFormatting>
  <conditionalFormatting sqref="Q55">
    <cfRule type="expression" priority="970" dxfId="3">
      <formula>LEN(P55)&gt;1</formula>
    </cfRule>
    <cfRule type="expression" priority="971" dxfId="2">
      <formula>LEN(P55)&lt;=1</formula>
    </cfRule>
  </conditionalFormatting>
  <conditionalFormatting sqref="R55">
    <cfRule type="expression" priority="972" dxfId="4">
      <formula>LEN(R55)&gt;1</formula>
    </cfRule>
  </conditionalFormatting>
  <conditionalFormatting sqref="S55">
    <cfRule type="expression" priority="973" dxfId="3">
      <formula>LEN(R55)&gt;1</formula>
    </cfRule>
    <cfRule type="expression" priority="974" dxfId="2">
      <formula>LEN(R55)&lt;=1</formula>
    </cfRule>
  </conditionalFormatting>
  <conditionalFormatting sqref="T55">
    <cfRule type="expression" priority="975" dxfId="4">
      <formula>LEN(T55)&gt;1</formula>
    </cfRule>
  </conditionalFormatting>
  <conditionalFormatting sqref="U55">
    <cfRule type="expression" priority="976" dxfId="3">
      <formula>LEN(T55)&gt;1</formula>
    </cfRule>
    <cfRule type="expression" priority="977" dxfId="2">
      <formula>LEN(T55)&lt;=1</formula>
    </cfRule>
  </conditionalFormatting>
  <conditionalFormatting sqref="V55">
    <cfRule type="expression" priority="978" dxfId="4">
      <formula>LEN(V55)&gt;1</formula>
    </cfRule>
  </conditionalFormatting>
  <conditionalFormatting sqref="W55">
    <cfRule type="expression" priority="979" dxfId="3">
      <formula>LEN(V55)&gt;1</formula>
    </cfRule>
    <cfRule type="expression" priority="980" dxfId="2">
      <formula>LEN(V55)&lt;=1</formula>
    </cfRule>
  </conditionalFormatting>
  <conditionalFormatting sqref="X55">
    <cfRule type="expression" priority="981" dxfId="4">
      <formula>LEN(X55)&gt;1</formula>
    </cfRule>
  </conditionalFormatting>
  <conditionalFormatting sqref="Y55">
    <cfRule type="expression" priority="982" dxfId="3">
      <formula>LEN(X55)&gt;1</formula>
    </cfRule>
    <cfRule type="expression" priority="983" dxfId="2">
      <formula>LEN(X55)&lt;=1</formula>
    </cfRule>
  </conditionalFormatting>
  <conditionalFormatting sqref="Z55">
    <cfRule type="expression" priority="984" dxfId="4">
      <formula>LEN(Z55)&gt;1</formula>
    </cfRule>
  </conditionalFormatting>
  <conditionalFormatting sqref="AA55">
    <cfRule type="expression" priority="985" dxfId="3">
      <formula>LEN(Z55)&gt;1</formula>
    </cfRule>
    <cfRule type="expression" priority="986" dxfId="2">
      <formula>LEN(Z55)&lt;=1</formula>
    </cfRule>
  </conditionalFormatting>
  <conditionalFormatting sqref="AB55">
    <cfRule type="expression" priority="987" dxfId="4">
      <formula>LEN(AB55)&gt;1</formula>
    </cfRule>
  </conditionalFormatting>
  <conditionalFormatting sqref="AC55">
    <cfRule type="expression" priority="988" dxfId="3">
      <formula>LEN(AB55)&gt;1</formula>
    </cfRule>
    <cfRule type="expression" priority="989" dxfId="2">
      <formula>LEN(AB55)&lt;=1</formula>
    </cfRule>
  </conditionalFormatting>
  <conditionalFormatting sqref="AD55">
    <cfRule type="expression" priority="990" dxfId="4">
      <formula>LEN(AD55)&gt;1</formula>
    </cfRule>
  </conditionalFormatting>
  <conditionalFormatting sqref="AE55">
    <cfRule type="expression" priority="991" dxfId="3">
      <formula>LEN(AD55)&gt;1</formula>
    </cfRule>
    <cfRule type="expression" priority="992" dxfId="2">
      <formula>LEN(AD55)&lt;=1</formula>
    </cfRule>
  </conditionalFormatting>
  <conditionalFormatting sqref="AF55">
    <cfRule type="expression" priority="993" dxfId="4">
      <formula>LEN(AF55)&gt;1</formula>
    </cfRule>
  </conditionalFormatting>
  <conditionalFormatting sqref="L56">
    <cfRule type="expression" priority="994" dxfId="4">
      <formula>LEN(L56)&gt;1</formula>
    </cfRule>
  </conditionalFormatting>
  <conditionalFormatting sqref="M56">
    <cfRule type="expression" priority="995" dxfId="3">
      <formula>LEN(L56)&gt;1</formula>
    </cfRule>
    <cfRule type="expression" priority="996" dxfId="2">
      <formula>LEN(L56)&lt;=1</formula>
    </cfRule>
  </conditionalFormatting>
  <conditionalFormatting sqref="N56">
    <cfRule type="expression" priority="997" dxfId="4">
      <formula>LEN(N56)&gt;1</formula>
    </cfRule>
  </conditionalFormatting>
  <conditionalFormatting sqref="O56">
    <cfRule type="expression" priority="998" dxfId="3">
      <formula>LEN(N56)&gt;1</formula>
    </cfRule>
    <cfRule type="expression" priority="999" dxfId="2">
      <formula>LEN(N56)&lt;=1</formula>
    </cfRule>
  </conditionalFormatting>
  <conditionalFormatting sqref="P56">
    <cfRule type="expression" priority="1000" dxfId="4">
      <formula>LEN(P56)&gt;1</formula>
    </cfRule>
  </conditionalFormatting>
  <conditionalFormatting sqref="Q56">
    <cfRule type="expression" priority="1001" dxfId="3">
      <formula>LEN(P56)&gt;1</formula>
    </cfRule>
    <cfRule type="expression" priority="1002" dxfId="2">
      <formula>LEN(P56)&lt;=1</formula>
    </cfRule>
  </conditionalFormatting>
  <conditionalFormatting sqref="R56">
    <cfRule type="expression" priority="1003" dxfId="4">
      <formula>LEN(R56)&gt;1</formula>
    </cfRule>
  </conditionalFormatting>
  <conditionalFormatting sqref="S56">
    <cfRule type="expression" priority="1004" dxfId="3">
      <formula>LEN(R56)&gt;1</formula>
    </cfRule>
    <cfRule type="expression" priority="1005" dxfId="2">
      <formula>LEN(R56)&lt;=1</formula>
    </cfRule>
  </conditionalFormatting>
  <conditionalFormatting sqref="T56">
    <cfRule type="expression" priority="1006" dxfId="4">
      <formula>LEN(T56)&gt;1</formula>
    </cfRule>
  </conditionalFormatting>
  <conditionalFormatting sqref="U56">
    <cfRule type="expression" priority="1007" dxfId="3">
      <formula>LEN(T56)&gt;1</formula>
    </cfRule>
    <cfRule type="expression" priority="1008" dxfId="2">
      <formula>LEN(T56)&lt;=1</formula>
    </cfRule>
  </conditionalFormatting>
  <conditionalFormatting sqref="V56">
    <cfRule type="expression" priority="1009" dxfId="4">
      <formula>LEN(V56)&gt;1</formula>
    </cfRule>
  </conditionalFormatting>
  <conditionalFormatting sqref="W56">
    <cfRule type="expression" priority="1010" dxfId="3">
      <formula>LEN(V56)&gt;1</formula>
    </cfRule>
    <cfRule type="expression" priority="1011" dxfId="2">
      <formula>LEN(V56)&lt;=1</formula>
    </cfRule>
  </conditionalFormatting>
  <conditionalFormatting sqref="X56">
    <cfRule type="expression" priority="1012" dxfId="4">
      <formula>LEN(X56)&gt;1</formula>
    </cfRule>
  </conditionalFormatting>
  <conditionalFormatting sqref="Y56">
    <cfRule type="expression" priority="1013" dxfId="3">
      <formula>LEN(X56)&gt;1</formula>
    </cfRule>
    <cfRule type="expression" priority="1014" dxfId="2">
      <formula>LEN(X56)&lt;=1</formula>
    </cfRule>
  </conditionalFormatting>
  <conditionalFormatting sqref="Z56">
    <cfRule type="expression" priority="1015" dxfId="4">
      <formula>LEN(Z56)&gt;1</formula>
    </cfRule>
  </conditionalFormatting>
  <conditionalFormatting sqref="AA56">
    <cfRule type="expression" priority="1016" dxfId="3">
      <formula>LEN(Z56)&gt;1</formula>
    </cfRule>
    <cfRule type="expression" priority="1017" dxfId="2">
      <formula>LEN(Z56)&lt;=1</formula>
    </cfRule>
  </conditionalFormatting>
  <conditionalFormatting sqref="AB56">
    <cfRule type="expression" priority="1018" dxfId="4">
      <formula>LEN(AB56)&gt;1</formula>
    </cfRule>
  </conditionalFormatting>
  <conditionalFormatting sqref="AC56">
    <cfRule type="expression" priority="1019" dxfId="3">
      <formula>LEN(AB56)&gt;1</formula>
    </cfRule>
    <cfRule type="expression" priority="1020" dxfId="2">
      <formula>LEN(AB56)&lt;=1</formula>
    </cfRule>
  </conditionalFormatting>
  <conditionalFormatting sqref="AD56">
    <cfRule type="expression" priority="1021" dxfId="4">
      <formula>LEN(AD56)&gt;1</formula>
    </cfRule>
  </conditionalFormatting>
  <conditionalFormatting sqref="AE56">
    <cfRule type="expression" priority="1022" dxfId="3">
      <formula>LEN(AD56)&gt;1</formula>
    </cfRule>
    <cfRule type="expression" priority="1023" dxfId="2">
      <formula>LEN(AD56)&lt;=1</formula>
    </cfRule>
  </conditionalFormatting>
  <conditionalFormatting sqref="AF56">
    <cfRule type="expression" priority="1024" dxfId="4">
      <formula>LEN(AF56)&gt;1</formula>
    </cfRule>
  </conditionalFormatting>
  <conditionalFormatting sqref="L57">
    <cfRule type="expression" priority="1025" dxfId="4">
      <formula>LEN(L57)&gt;1</formula>
    </cfRule>
  </conditionalFormatting>
  <conditionalFormatting sqref="M57">
    <cfRule type="expression" priority="1026" dxfId="3">
      <formula>LEN(L57)&gt;1</formula>
    </cfRule>
    <cfRule type="expression" priority="1027" dxfId="2">
      <formula>LEN(L57)&lt;=1</formula>
    </cfRule>
  </conditionalFormatting>
  <conditionalFormatting sqref="N57">
    <cfRule type="expression" priority="1028" dxfId="4">
      <formula>LEN(N57)&gt;1</formula>
    </cfRule>
  </conditionalFormatting>
  <conditionalFormatting sqref="O57">
    <cfRule type="expression" priority="1029" dxfId="3">
      <formula>LEN(N57)&gt;1</formula>
    </cfRule>
    <cfRule type="expression" priority="1030" dxfId="2">
      <formula>LEN(N57)&lt;=1</formula>
    </cfRule>
  </conditionalFormatting>
  <conditionalFormatting sqref="P57">
    <cfRule type="expression" priority="1031" dxfId="4">
      <formula>LEN(P57)&gt;1</formula>
    </cfRule>
  </conditionalFormatting>
  <conditionalFormatting sqref="Q57">
    <cfRule type="expression" priority="1032" dxfId="3">
      <formula>LEN(P57)&gt;1</formula>
    </cfRule>
    <cfRule type="expression" priority="1033" dxfId="2">
      <formula>LEN(P57)&lt;=1</formula>
    </cfRule>
  </conditionalFormatting>
  <conditionalFormatting sqref="R57">
    <cfRule type="expression" priority="1034" dxfId="4">
      <formula>LEN(R57)&gt;1</formula>
    </cfRule>
  </conditionalFormatting>
  <conditionalFormatting sqref="S57">
    <cfRule type="expression" priority="1035" dxfId="3">
      <formula>LEN(R57)&gt;1</formula>
    </cfRule>
    <cfRule type="expression" priority="1036" dxfId="2">
      <formula>LEN(R57)&lt;=1</formula>
    </cfRule>
  </conditionalFormatting>
  <conditionalFormatting sqref="T57">
    <cfRule type="expression" priority="1037" dxfId="4">
      <formula>LEN(T57)&gt;1</formula>
    </cfRule>
  </conditionalFormatting>
  <conditionalFormatting sqref="U57">
    <cfRule type="expression" priority="1038" dxfId="3">
      <formula>LEN(T57)&gt;1</formula>
    </cfRule>
    <cfRule type="expression" priority="1039" dxfId="2">
      <formula>LEN(T57)&lt;=1</formula>
    </cfRule>
  </conditionalFormatting>
  <conditionalFormatting sqref="V57">
    <cfRule type="expression" priority="1040" dxfId="4">
      <formula>LEN(V57)&gt;1</formula>
    </cfRule>
  </conditionalFormatting>
  <conditionalFormatting sqref="W57">
    <cfRule type="expression" priority="1041" dxfId="3">
      <formula>LEN(V57)&gt;1</formula>
    </cfRule>
    <cfRule type="expression" priority="1042" dxfId="2">
      <formula>LEN(V57)&lt;=1</formula>
    </cfRule>
  </conditionalFormatting>
  <conditionalFormatting sqref="X57">
    <cfRule type="expression" priority="1043" dxfId="4">
      <formula>LEN(X57)&gt;1</formula>
    </cfRule>
  </conditionalFormatting>
  <conditionalFormatting sqref="Y57">
    <cfRule type="expression" priority="1044" dxfId="3">
      <formula>LEN(X57)&gt;1</formula>
    </cfRule>
    <cfRule type="expression" priority="1045" dxfId="2">
      <formula>LEN(X57)&lt;=1</formula>
    </cfRule>
  </conditionalFormatting>
  <conditionalFormatting sqref="Z57">
    <cfRule type="expression" priority="1046" dxfId="4">
      <formula>LEN(Z57)&gt;1</formula>
    </cfRule>
  </conditionalFormatting>
  <conditionalFormatting sqref="AA57">
    <cfRule type="expression" priority="1047" dxfId="3">
      <formula>LEN(Z57)&gt;1</formula>
    </cfRule>
    <cfRule type="expression" priority="1048" dxfId="2">
      <formula>LEN(Z57)&lt;=1</formula>
    </cfRule>
  </conditionalFormatting>
  <conditionalFormatting sqref="AB57">
    <cfRule type="expression" priority="1049" dxfId="4">
      <formula>LEN(AB57)&gt;1</formula>
    </cfRule>
  </conditionalFormatting>
  <conditionalFormatting sqref="AC57">
    <cfRule type="expression" priority="1050" dxfId="3">
      <formula>LEN(AB57)&gt;1</formula>
    </cfRule>
    <cfRule type="expression" priority="1051" dxfId="2">
      <formula>LEN(AB57)&lt;=1</formula>
    </cfRule>
  </conditionalFormatting>
  <conditionalFormatting sqref="AD57">
    <cfRule type="expression" priority="1052" dxfId="4">
      <formula>LEN(AD57)&gt;1</formula>
    </cfRule>
  </conditionalFormatting>
  <conditionalFormatting sqref="AE57">
    <cfRule type="expression" priority="1053" dxfId="3">
      <formula>LEN(AD57)&gt;1</formula>
    </cfRule>
    <cfRule type="expression" priority="1054" dxfId="2">
      <formula>LEN(AD57)&lt;=1</formula>
    </cfRule>
  </conditionalFormatting>
  <conditionalFormatting sqref="AF57">
    <cfRule type="expression" priority="1055" dxfId="4">
      <formula>LEN(AF57)&gt;1</formula>
    </cfRule>
  </conditionalFormatting>
  <conditionalFormatting sqref="L58">
    <cfRule type="expression" priority="1056" dxfId="4">
      <formula>LEN(L58)&gt;1</formula>
    </cfRule>
  </conditionalFormatting>
  <conditionalFormatting sqref="M58">
    <cfRule type="expression" priority="1057" dxfId="3">
      <formula>LEN(L58)&gt;1</formula>
    </cfRule>
    <cfRule type="expression" priority="1058" dxfId="2">
      <formula>LEN(L58)&lt;=1</formula>
    </cfRule>
  </conditionalFormatting>
  <conditionalFormatting sqref="N58">
    <cfRule type="expression" priority="1059" dxfId="4">
      <formula>LEN(N58)&gt;1</formula>
    </cfRule>
  </conditionalFormatting>
  <conditionalFormatting sqref="O58">
    <cfRule type="expression" priority="1060" dxfId="3">
      <formula>LEN(N58)&gt;1</formula>
    </cfRule>
    <cfRule type="expression" priority="1061" dxfId="2">
      <formula>LEN(N58)&lt;=1</formula>
    </cfRule>
  </conditionalFormatting>
  <conditionalFormatting sqref="P58">
    <cfRule type="expression" priority="1062" dxfId="4">
      <formula>LEN(P58)&gt;1</formula>
    </cfRule>
  </conditionalFormatting>
  <conditionalFormatting sqref="Q58">
    <cfRule type="expression" priority="1063" dxfId="3">
      <formula>LEN(P58)&gt;1</formula>
    </cfRule>
    <cfRule type="expression" priority="1064" dxfId="2">
      <formula>LEN(P58)&lt;=1</formula>
    </cfRule>
  </conditionalFormatting>
  <conditionalFormatting sqref="R58">
    <cfRule type="expression" priority="1065" dxfId="4">
      <formula>LEN(R58)&gt;1</formula>
    </cfRule>
  </conditionalFormatting>
  <conditionalFormatting sqref="S58">
    <cfRule type="expression" priority="1066" dxfId="3">
      <formula>LEN(R58)&gt;1</formula>
    </cfRule>
    <cfRule type="expression" priority="1067" dxfId="2">
      <formula>LEN(R58)&lt;=1</formula>
    </cfRule>
  </conditionalFormatting>
  <conditionalFormatting sqref="T58">
    <cfRule type="expression" priority="1068" dxfId="4">
      <formula>LEN(T58)&gt;1</formula>
    </cfRule>
  </conditionalFormatting>
  <conditionalFormatting sqref="U58">
    <cfRule type="expression" priority="1069" dxfId="3">
      <formula>LEN(T58)&gt;1</formula>
    </cfRule>
    <cfRule type="expression" priority="1070" dxfId="2">
      <formula>LEN(T58)&lt;=1</formula>
    </cfRule>
  </conditionalFormatting>
  <conditionalFormatting sqref="V58">
    <cfRule type="expression" priority="1071" dxfId="4">
      <formula>LEN(V58)&gt;1</formula>
    </cfRule>
  </conditionalFormatting>
  <conditionalFormatting sqref="W58">
    <cfRule type="expression" priority="1072" dxfId="3">
      <formula>LEN(V58)&gt;1</formula>
    </cfRule>
    <cfRule type="expression" priority="1073" dxfId="2">
      <formula>LEN(V58)&lt;=1</formula>
    </cfRule>
  </conditionalFormatting>
  <conditionalFormatting sqref="X58">
    <cfRule type="expression" priority="1074" dxfId="4">
      <formula>LEN(X58)&gt;1</formula>
    </cfRule>
  </conditionalFormatting>
  <conditionalFormatting sqref="Y58">
    <cfRule type="expression" priority="1075" dxfId="3">
      <formula>LEN(X58)&gt;1</formula>
    </cfRule>
    <cfRule type="expression" priority="1076" dxfId="2">
      <formula>LEN(X58)&lt;=1</formula>
    </cfRule>
  </conditionalFormatting>
  <conditionalFormatting sqref="Z58">
    <cfRule type="expression" priority="1077" dxfId="4">
      <formula>LEN(Z58)&gt;1</formula>
    </cfRule>
  </conditionalFormatting>
  <conditionalFormatting sqref="AA58">
    <cfRule type="expression" priority="1078" dxfId="3">
      <formula>LEN(Z58)&gt;1</formula>
    </cfRule>
    <cfRule type="expression" priority="1079" dxfId="2">
      <formula>LEN(Z58)&lt;=1</formula>
    </cfRule>
  </conditionalFormatting>
  <conditionalFormatting sqref="AB58">
    <cfRule type="expression" priority="1080" dxfId="4">
      <formula>LEN(AB58)&gt;1</formula>
    </cfRule>
  </conditionalFormatting>
  <conditionalFormatting sqref="AC58">
    <cfRule type="expression" priority="1081" dxfId="3">
      <formula>LEN(AB58)&gt;1</formula>
    </cfRule>
    <cfRule type="expression" priority="1082" dxfId="2">
      <formula>LEN(AB58)&lt;=1</formula>
    </cfRule>
  </conditionalFormatting>
  <conditionalFormatting sqref="AD58">
    <cfRule type="expression" priority="1083" dxfId="4">
      <formula>LEN(AD58)&gt;1</formula>
    </cfRule>
  </conditionalFormatting>
  <conditionalFormatting sqref="AE58">
    <cfRule type="expression" priority="1084" dxfId="3">
      <formula>LEN(AD58)&gt;1</formula>
    </cfRule>
    <cfRule type="expression" priority="1085" dxfId="2">
      <formula>LEN(AD58)&lt;=1</formula>
    </cfRule>
  </conditionalFormatting>
  <conditionalFormatting sqref="AF58">
    <cfRule type="expression" priority="1086" dxfId="4">
      <formula>LEN(AF58)&gt;1</formula>
    </cfRule>
  </conditionalFormatting>
  <conditionalFormatting sqref="L59">
    <cfRule type="expression" priority="1087" dxfId="4">
      <formula>LEN(L59)&gt;1</formula>
    </cfRule>
  </conditionalFormatting>
  <conditionalFormatting sqref="M59">
    <cfRule type="expression" priority="1088" dxfId="3">
      <formula>LEN(L59)&gt;1</formula>
    </cfRule>
    <cfRule type="expression" priority="1089" dxfId="2">
      <formula>LEN(L59)&lt;=1</formula>
    </cfRule>
  </conditionalFormatting>
  <conditionalFormatting sqref="N59">
    <cfRule type="expression" priority="1090" dxfId="4">
      <formula>LEN(N59)&gt;1</formula>
    </cfRule>
  </conditionalFormatting>
  <conditionalFormatting sqref="O59">
    <cfRule type="expression" priority="1091" dxfId="3">
      <formula>LEN(N59)&gt;1</formula>
    </cfRule>
    <cfRule type="expression" priority="1092" dxfId="2">
      <formula>LEN(N59)&lt;=1</formula>
    </cfRule>
  </conditionalFormatting>
  <conditionalFormatting sqref="P59">
    <cfRule type="expression" priority="1093" dxfId="4">
      <formula>LEN(P59)&gt;1</formula>
    </cfRule>
  </conditionalFormatting>
  <conditionalFormatting sqref="Q59">
    <cfRule type="expression" priority="1094" dxfId="3">
      <formula>LEN(P59)&gt;1</formula>
    </cfRule>
    <cfRule type="expression" priority="1095" dxfId="2">
      <formula>LEN(P59)&lt;=1</formula>
    </cfRule>
  </conditionalFormatting>
  <conditionalFormatting sqref="R59">
    <cfRule type="expression" priority="1096" dxfId="4">
      <formula>LEN(R59)&gt;1</formula>
    </cfRule>
  </conditionalFormatting>
  <conditionalFormatting sqref="S59">
    <cfRule type="expression" priority="1097" dxfId="3">
      <formula>LEN(R59)&gt;1</formula>
    </cfRule>
    <cfRule type="expression" priority="1098" dxfId="2">
      <formula>LEN(R59)&lt;=1</formula>
    </cfRule>
  </conditionalFormatting>
  <conditionalFormatting sqref="T59">
    <cfRule type="expression" priority="1099" dxfId="4">
      <formula>LEN(T59)&gt;1</formula>
    </cfRule>
  </conditionalFormatting>
  <conditionalFormatting sqref="U59">
    <cfRule type="expression" priority="1100" dxfId="3">
      <formula>LEN(T59)&gt;1</formula>
    </cfRule>
    <cfRule type="expression" priority="1101" dxfId="2">
      <formula>LEN(T59)&lt;=1</formula>
    </cfRule>
  </conditionalFormatting>
  <conditionalFormatting sqref="V59">
    <cfRule type="expression" priority="1102" dxfId="4">
      <formula>LEN(V59)&gt;1</formula>
    </cfRule>
  </conditionalFormatting>
  <conditionalFormatting sqref="W59">
    <cfRule type="expression" priority="1103" dxfId="3">
      <formula>LEN(V59)&gt;1</formula>
    </cfRule>
    <cfRule type="expression" priority="1104" dxfId="2">
      <formula>LEN(V59)&lt;=1</formula>
    </cfRule>
  </conditionalFormatting>
  <conditionalFormatting sqref="X59">
    <cfRule type="expression" priority="1105" dxfId="4">
      <formula>LEN(X59)&gt;1</formula>
    </cfRule>
  </conditionalFormatting>
  <conditionalFormatting sqref="Y59">
    <cfRule type="expression" priority="1106" dxfId="3">
      <formula>LEN(X59)&gt;1</formula>
    </cfRule>
    <cfRule type="expression" priority="1107" dxfId="2">
      <formula>LEN(X59)&lt;=1</formula>
    </cfRule>
  </conditionalFormatting>
  <conditionalFormatting sqref="Z59">
    <cfRule type="expression" priority="1108" dxfId="4">
      <formula>LEN(Z59)&gt;1</formula>
    </cfRule>
  </conditionalFormatting>
  <conditionalFormatting sqref="AA59">
    <cfRule type="expression" priority="1109" dxfId="3">
      <formula>LEN(Z59)&gt;1</formula>
    </cfRule>
    <cfRule type="expression" priority="1110" dxfId="2">
      <formula>LEN(Z59)&lt;=1</formula>
    </cfRule>
  </conditionalFormatting>
  <conditionalFormatting sqref="AB59">
    <cfRule type="expression" priority="1111" dxfId="4">
      <formula>LEN(AB59)&gt;1</formula>
    </cfRule>
  </conditionalFormatting>
  <conditionalFormatting sqref="AC59">
    <cfRule type="expression" priority="1112" dxfId="3">
      <formula>LEN(AB59)&gt;1</formula>
    </cfRule>
    <cfRule type="expression" priority="1113" dxfId="2">
      <formula>LEN(AB59)&lt;=1</formula>
    </cfRule>
  </conditionalFormatting>
  <conditionalFormatting sqref="AD59">
    <cfRule type="expression" priority="1114" dxfId="4">
      <formula>LEN(AD59)&gt;1</formula>
    </cfRule>
  </conditionalFormatting>
  <conditionalFormatting sqref="AE59">
    <cfRule type="expression" priority="1115" dxfId="3">
      <formula>LEN(AD59)&gt;1</formula>
    </cfRule>
    <cfRule type="expression" priority="1116" dxfId="2">
      <formula>LEN(AD59)&lt;=1</formula>
    </cfRule>
  </conditionalFormatting>
  <conditionalFormatting sqref="AF59">
    <cfRule type="expression" priority="1117" dxfId="4">
      <formula>LEN(AF59)&gt;1</formula>
    </cfRule>
  </conditionalFormatting>
  <conditionalFormatting sqref="L60">
    <cfRule type="expression" priority="1118" dxfId="4">
      <formula>LEN(L60)&gt;1</formula>
    </cfRule>
  </conditionalFormatting>
  <conditionalFormatting sqref="M60">
    <cfRule type="expression" priority="1119" dxfId="3">
      <formula>LEN(L60)&gt;1</formula>
    </cfRule>
    <cfRule type="expression" priority="1120" dxfId="2">
      <formula>LEN(L60)&lt;=1</formula>
    </cfRule>
  </conditionalFormatting>
  <conditionalFormatting sqref="N60">
    <cfRule type="expression" priority="1121" dxfId="4">
      <formula>LEN(N60)&gt;1</formula>
    </cfRule>
  </conditionalFormatting>
  <conditionalFormatting sqref="O60">
    <cfRule type="expression" priority="1122" dxfId="3">
      <formula>LEN(N60)&gt;1</formula>
    </cfRule>
    <cfRule type="expression" priority="1123" dxfId="2">
      <formula>LEN(N60)&lt;=1</formula>
    </cfRule>
  </conditionalFormatting>
  <conditionalFormatting sqref="P60">
    <cfRule type="expression" priority="1124" dxfId="4">
      <formula>LEN(P60)&gt;1</formula>
    </cfRule>
  </conditionalFormatting>
  <conditionalFormatting sqref="Q60">
    <cfRule type="expression" priority="1125" dxfId="3">
      <formula>LEN(P60)&gt;1</formula>
    </cfRule>
    <cfRule type="expression" priority="1126" dxfId="2">
      <formula>LEN(P60)&lt;=1</formula>
    </cfRule>
  </conditionalFormatting>
  <conditionalFormatting sqref="R60">
    <cfRule type="expression" priority="1127" dxfId="4">
      <formula>LEN(R60)&gt;1</formula>
    </cfRule>
  </conditionalFormatting>
  <conditionalFormatting sqref="S60">
    <cfRule type="expression" priority="1128" dxfId="3">
      <formula>LEN(R60)&gt;1</formula>
    </cfRule>
    <cfRule type="expression" priority="1129" dxfId="2">
      <formula>LEN(R60)&lt;=1</formula>
    </cfRule>
  </conditionalFormatting>
  <conditionalFormatting sqref="T60">
    <cfRule type="expression" priority="1130" dxfId="4">
      <formula>LEN(T60)&gt;1</formula>
    </cfRule>
  </conditionalFormatting>
  <conditionalFormatting sqref="U60">
    <cfRule type="expression" priority="1131" dxfId="3">
      <formula>LEN(T60)&gt;1</formula>
    </cfRule>
    <cfRule type="expression" priority="1132" dxfId="2">
      <formula>LEN(T60)&lt;=1</formula>
    </cfRule>
  </conditionalFormatting>
  <conditionalFormatting sqref="V60">
    <cfRule type="expression" priority="1133" dxfId="4">
      <formula>LEN(V60)&gt;1</formula>
    </cfRule>
  </conditionalFormatting>
  <conditionalFormatting sqref="W60">
    <cfRule type="expression" priority="1134" dxfId="3">
      <formula>LEN(V60)&gt;1</formula>
    </cfRule>
    <cfRule type="expression" priority="1135" dxfId="2">
      <formula>LEN(V60)&lt;=1</formula>
    </cfRule>
  </conditionalFormatting>
  <conditionalFormatting sqref="X60">
    <cfRule type="expression" priority="1136" dxfId="4">
      <formula>LEN(X60)&gt;1</formula>
    </cfRule>
  </conditionalFormatting>
  <conditionalFormatting sqref="Y60">
    <cfRule type="expression" priority="1137" dxfId="3">
      <formula>LEN(X60)&gt;1</formula>
    </cfRule>
    <cfRule type="expression" priority="1138" dxfId="2">
      <formula>LEN(X60)&lt;=1</formula>
    </cfRule>
  </conditionalFormatting>
  <conditionalFormatting sqref="Z60">
    <cfRule type="expression" priority="1139" dxfId="4">
      <formula>LEN(Z60)&gt;1</formula>
    </cfRule>
  </conditionalFormatting>
  <conditionalFormatting sqref="AA60">
    <cfRule type="expression" priority="1140" dxfId="3">
      <formula>LEN(Z60)&gt;1</formula>
    </cfRule>
    <cfRule type="expression" priority="1141" dxfId="2">
      <formula>LEN(Z60)&lt;=1</formula>
    </cfRule>
  </conditionalFormatting>
  <conditionalFormatting sqref="AB60">
    <cfRule type="expression" priority="1142" dxfId="4">
      <formula>LEN(AB60)&gt;1</formula>
    </cfRule>
  </conditionalFormatting>
  <conditionalFormatting sqref="AC60">
    <cfRule type="expression" priority="1143" dxfId="3">
      <formula>LEN(AB60)&gt;1</formula>
    </cfRule>
    <cfRule type="expression" priority="1144" dxfId="2">
      <formula>LEN(AB60)&lt;=1</formula>
    </cfRule>
  </conditionalFormatting>
  <conditionalFormatting sqref="AD60">
    <cfRule type="expression" priority="1145" dxfId="4">
      <formula>LEN(AD60)&gt;1</formula>
    </cfRule>
  </conditionalFormatting>
  <conditionalFormatting sqref="AE60">
    <cfRule type="expression" priority="1146" dxfId="3">
      <formula>LEN(AD60)&gt;1</formula>
    </cfRule>
    <cfRule type="expression" priority="1147" dxfId="2">
      <formula>LEN(AD60)&lt;=1</formula>
    </cfRule>
  </conditionalFormatting>
  <conditionalFormatting sqref="AF60">
    <cfRule type="expression" priority="1148" dxfId="4">
      <formula>LEN(AF60)&gt;1</formula>
    </cfRule>
  </conditionalFormatting>
  <conditionalFormatting sqref="L61">
    <cfRule type="expression" priority="1149" dxfId="4">
      <formula>LEN(L61)&gt;1</formula>
    </cfRule>
  </conditionalFormatting>
  <conditionalFormatting sqref="M61">
    <cfRule type="expression" priority="1150" dxfId="3">
      <formula>LEN(L61)&gt;1</formula>
    </cfRule>
    <cfRule type="expression" priority="1151" dxfId="2">
      <formula>LEN(L61)&lt;=1</formula>
    </cfRule>
  </conditionalFormatting>
  <conditionalFormatting sqref="N61">
    <cfRule type="expression" priority="1152" dxfId="4">
      <formula>LEN(N61)&gt;1</formula>
    </cfRule>
  </conditionalFormatting>
  <conditionalFormatting sqref="O61">
    <cfRule type="expression" priority="1153" dxfId="3">
      <formula>LEN(N61)&gt;1</formula>
    </cfRule>
    <cfRule type="expression" priority="1154" dxfId="2">
      <formula>LEN(N61)&lt;=1</formula>
    </cfRule>
  </conditionalFormatting>
  <conditionalFormatting sqref="P61">
    <cfRule type="expression" priority="1155" dxfId="4">
      <formula>LEN(P61)&gt;1</formula>
    </cfRule>
  </conditionalFormatting>
  <conditionalFormatting sqref="Q61">
    <cfRule type="expression" priority="1156" dxfId="3">
      <formula>LEN(P61)&gt;1</formula>
    </cfRule>
    <cfRule type="expression" priority="1157" dxfId="2">
      <formula>LEN(P61)&lt;=1</formula>
    </cfRule>
  </conditionalFormatting>
  <conditionalFormatting sqref="R61">
    <cfRule type="expression" priority="1158" dxfId="4">
      <formula>LEN(R61)&gt;1</formula>
    </cfRule>
  </conditionalFormatting>
  <conditionalFormatting sqref="S61">
    <cfRule type="expression" priority="1159" dxfId="3">
      <formula>LEN(R61)&gt;1</formula>
    </cfRule>
    <cfRule type="expression" priority="1160" dxfId="2">
      <formula>LEN(R61)&lt;=1</formula>
    </cfRule>
  </conditionalFormatting>
  <conditionalFormatting sqref="T61">
    <cfRule type="expression" priority="1161" dxfId="4">
      <formula>LEN(T61)&gt;1</formula>
    </cfRule>
  </conditionalFormatting>
  <conditionalFormatting sqref="U61">
    <cfRule type="expression" priority="1162" dxfId="3">
      <formula>LEN(T61)&gt;1</formula>
    </cfRule>
    <cfRule type="expression" priority="1163" dxfId="2">
      <formula>LEN(T61)&lt;=1</formula>
    </cfRule>
  </conditionalFormatting>
  <conditionalFormatting sqref="V61">
    <cfRule type="expression" priority="1164" dxfId="4">
      <formula>LEN(V61)&gt;1</formula>
    </cfRule>
  </conditionalFormatting>
  <conditionalFormatting sqref="W61">
    <cfRule type="expression" priority="1165" dxfId="3">
      <formula>LEN(V61)&gt;1</formula>
    </cfRule>
    <cfRule type="expression" priority="1166" dxfId="2">
      <formula>LEN(V61)&lt;=1</formula>
    </cfRule>
  </conditionalFormatting>
  <conditionalFormatting sqref="X61">
    <cfRule type="expression" priority="1167" dxfId="4">
      <formula>LEN(X61)&gt;1</formula>
    </cfRule>
  </conditionalFormatting>
  <conditionalFormatting sqref="Y61">
    <cfRule type="expression" priority="1168" dxfId="3">
      <formula>LEN(X61)&gt;1</formula>
    </cfRule>
    <cfRule type="expression" priority="1169" dxfId="2">
      <formula>LEN(X61)&lt;=1</formula>
    </cfRule>
  </conditionalFormatting>
  <conditionalFormatting sqref="Z61">
    <cfRule type="expression" priority="1170" dxfId="4">
      <formula>LEN(Z61)&gt;1</formula>
    </cfRule>
  </conditionalFormatting>
  <conditionalFormatting sqref="AA61">
    <cfRule type="expression" priority="1171" dxfId="3">
      <formula>LEN(Z61)&gt;1</formula>
    </cfRule>
    <cfRule type="expression" priority="1172" dxfId="2">
      <formula>LEN(Z61)&lt;=1</formula>
    </cfRule>
  </conditionalFormatting>
  <conditionalFormatting sqref="AB61">
    <cfRule type="expression" priority="1173" dxfId="4">
      <formula>LEN(AB61)&gt;1</formula>
    </cfRule>
  </conditionalFormatting>
  <conditionalFormatting sqref="AC61">
    <cfRule type="expression" priority="1174" dxfId="3">
      <formula>LEN(AB61)&gt;1</formula>
    </cfRule>
    <cfRule type="expression" priority="1175" dxfId="2">
      <formula>LEN(AB61)&lt;=1</formula>
    </cfRule>
  </conditionalFormatting>
  <conditionalFormatting sqref="AD61">
    <cfRule type="expression" priority="1176" dxfId="4">
      <formula>LEN(AD61)&gt;1</formula>
    </cfRule>
  </conditionalFormatting>
  <conditionalFormatting sqref="AE61">
    <cfRule type="expression" priority="1177" dxfId="3">
      <formula>LEN(AD61)&gt;1</formula>
    </cfRule>
    <cfRule type="expression" priority="1178" dxfId="2">
      <formula>LEN(AD61)&lt;=1</formula>
    </cfRule>
  </conditionalFormatting>
  <conditionalFormatting sqref="AF61">
    <cfRule type="expression" priority="1179" dxfId="4">
      <formula>LEN(AF61)&gt;1</formula>
    </cfRule>
  </conditionalFormatting>
  <conditionalFormatting sqref="L62">
    <cfRule type="expression" priority="1180" dxfId="4">
      <formula>LEN(L62)&gt;1</formula>
    </cfRule>
  </conditionalFormatting>
  <conditionalFormatting sqref="M62">
    <cfRule type="expression" priority="1181" dxfId="3">
      <formula>LEN(L62)&gt;1</formula>
    </cfRule>
    <cfRule type="expression" priority="1182" dxfId="2">
      <formula>LEN(L62)&lt;=1</formula>
    </cfRule>
  </conditionalFormatting>
  <conditionalFormatting sqref="N62">
    <cfRule type="expression" priority="1183" dxfId="4">
      <formula>LEN(N62)&gt;1</formula>
    </cfRule>
  </conditionalFormatting>
  <conditionalFormatting sqref="O62">
    <cfRule type="expression" priority="1184" dxfId="3">
      <formula>LEN(N62)&gt;1</formula>
    </cfRule>
    <cfRule type="expression" priority="1185" dxfId="2">
      <formula>LEN(N62)&lt;=1</formula>
    </cfRule>
  </conditionalFormatting>
  <conditionalFormatting sqref="P62">
    <cfRule type="expression" priority="1186" dxfId="4">
      <formula>LEN(P62)&gt;1</formula>
    </cfRule>
  </conditionalFormatting>
  <conditionalFormatting sqref="Q62">
    <cfRule type="expression" priority="1187" dxfId="3">
      <formula>LEN(P62)&gt;1</formula>
    </cfRule>
    <cfRule type="expression" priority="1188" dxfId="2">
      <formula>LEN(P62)&lt;=1</formula>
    </cfRule>
  </conditionalFormatting>
  <conditionalFormatting sqref="R62">
    <cfRule type="expression" priority="1189" dxfId="4">
      <formula>LEN(R62)&gt;1</formula>
    </cfRule>
  </conditionalFormatting>
  <conditionalFormatting sqref="S62">
    <cfRule type="expression" priority="1190" dxfId="3">
      <formula>LEN(R62)&gt;1</formula>
    </cfRule>
    <cfRule type="expression" priority="1191" dxfId="2">
      <formula>LEN(R62)&lt;=1</formula>
    </cfRule>
  </conditionalFormatting>
  <conditionalFormatting sqref="T62">
    <cfRule type="expression" priority="1192" dxfId="4">
      <formula>LEN(T62)&gt;1</formula>
    </cfRule>
  </conditionalFormatting>
  <conditionalFormatting sqref="U62">
    <cfRule type="expression" priority="1193" dxfId="3">
      <formula>LEN(T62)&gt;1</formula>
    </cfRule>
    <cfRule type="expression" priority="1194" dxfId="2">
      <formula>LEN(T62)&lt;=1</formula>
    </cfRule>
  </conditionalFormatting>
  <conditionalFormatting sqref="V62">
    <cfRule type="expression" priority="1195" dxfId="4">
      <formula>LEN(V62)&gt;1</formula>
    </cfRule>
  </conditionalFormatting>
  <conditionalFormatting sqref="W62">
    <cfRule type="expression" priority="1196" dxfId="3">
      <formula>LEN(V62)&gt;1</formula>
    </cfRule>
    <cfRule type="expression" priority="1197" dxfId="2">
      <formula>LEN(V62)&lt;=1</formula>
    </cfRule>
  </conditionalFormatting>
  <conditionalFormatting sqref="X62">
    <cfRule type="expression" priority="1198" dxfId="4">
      <formula>LEN(X62)&gt;1</formula>
    </cfRule>
  </conditionalFormatting>
  <conditionalFormatting sqref="Y62">
    <cfRule type="expression" priority="1199" dxfId="3">
      <formula>LEN(X62)&gt;1</formula>
    </cfRule>
    <cfRule type="expression" priority="1200" dxfId="2">
      <formula>LEN(X62)&lt;=1</formula>
    </cfRule>
  </conditionalFormatting>
  <conditionalFormatting sqref="Z62">
    <cfRule type="expression" priority="1201" dxfId="4">
      <formula>LEN(Z62)&gt;1</formula>
    </cfRule>
  </conditionalFormatting>
  <conditionalFormatting sqref="AA62">
    <cfRule type="expression" priority="1202" dxfId="3">
      <formula>LEN(Z62)&gt;1</formula>
    </cfRule>
    <cfRule type="expression" priority="1203" dxfId="2">
      <formula>LEN(Z62)&lt;=1</formula>
    </cfRule>
  </conditionalFormatting>
  <conditionalFormatting sqref="AB62">
    <cfRule type="expression" priority="1204" dxfId="4">
      <formula>LEN(AB62)&gt;1</formula>
    </cfRule>
  </conditionalFormatting>
  <conditionalFormatting sqref="AC62">
    <cfRule type="expression" priority="1205" dxfId="3">
      <formula>LEN(AB62)&gt;1</formula>
    </cfRule>
    <cfRule type="expression" priority="1206" dxfId="2">
      <formula>LEN(AB62)&lt;=1</formula>
    </cfRule>
  </conditionalFormatting>
  <conditionalFormatting sqref="AD62">
    <cfRule type="expression" priority="1207" dxfId="4">
      <formula>LEN(AD62)&gt;1</formula>
    </cfRule>
  </conditionalFormatting>
  <conditionalFormatting sqref="AE62">
    <cfRule type="expression" priority="1208" dxfId="3">
      <formula>LEN(AD62)&gt;1</formula>
    </cfRule>
    <cfRule type="expression" priority="1209" dxfId="2">
      <formula>LEN(AD62)&lt;=1</formula>
    </cfRule>
  </conditionalFormatting>
  <conditionalFormatting sqref="AF62">
    <cfRule type="expression" priority="1210" dxfId="4">
      <formula>LEN(AF62)&gt;1</formula>
    </cfRule>
  </conditionalFormatting>
  <conditionalFormatting sqref="L63">
    <cfRule type="expression" priority="1211" dxfId="4">
      <formula>LEN(L63)&gt;1</formula>
    </cfRule>
  </conditionalFormatting>
  <conditionalFormatting sqref="M63">
    <cfRule type="expression" priority="1212" dxfId="3">
      <formula>LEN(L63)&gt;1</formula>
    </cfRule>
    <cfRule type="expression" priority="1213" dxfId="2">
      <formula>LEN(L63)&lt;=1</formula>
    </cfRule>
  </conditionalFormatting>
  <conditionalFormatting sqref="N63">
    <cfRule type="expression" priority="1214" dxfId="4">
      <formula>LEN(N63)&gt;1</formula>
    </cfRule>
  </conditionalFormatting>
  <conditionalFormatting sqref="O63">
    <cfRule type="expression" priority="1215" dxfId="3">
      <formula>LEN(N63)&gt;1</formula>
    </cfRule>
    <cfRule type="expression" priority="1216" dxfId="2">
      <formula>LEN(N63)&lt;=1</formula>
    </cfRule>
  </conditionalFormatting>
  <conditionalFormatting sqref="P63">
    <cfRule type="expression" priority="1217" dxfId="4">
      <formula>LEN(P63)&gt;1</formula>
    </cfRule>
  </conditionalFormatting>
  <conditionalFormatting sqref="Q63">
    <cfRule type="expression" priority="1218" dxfId="3">
      <formula>LEN(P63)&gt;1</formula>
    </cfRule>
    <cfRule type="expression" priority="1219" dxfId="2">
      <formula>LEN(P63)&lt;=1</formula>
    </cfRule>
  </conditionalFormatting>
  <conditionalFormatting sqref="R63">
    <cfRule type="expression" priority="1220" dxfId="4">
      <formula>LEN(R63)&gt;1</formula>
    </cfRule>
  </conditionalFormatting>
  <conditionalFormatting sqref="S63">
    <cfRule type="expression" priority="1221" dxfId="3">
      <formula>LEN(R63)&gt;1</formula>
    </cfRule>
    <cfRule type="expression" priority="1222" dxfId="2">
      <formula>LEN(R63)&lt;=1</formula>
    </cfRule>
  </conditionalFormatting>
  <conditionalFormatting sqref="T63">
    <cfRule type="expression" priority="1223" dxfId="4">
      <formula>LEN(T63)&gt;1</formula>
    </cfRule>
  </conditionalFormatting>
  <conditionalFormatting sqref="U63">
    <cfRule type="expression" priority="1224" dxfId="3">
      <formula>LEN(T63)&gt;1</formula>
    </cfRule>
    <cfRule type="expression" priority="1225" dxfId="2">
      <formula>LEN(T63)&lt;=1</formula>
    </cfRule>
  </conditionalFormatting>
  <conditionalFormatting sqref="V63">
    <cfRule type="expression" priority="1226" dxfId="4">
      <formula>LEN(V63)&gt;1</formula>
    </cfRule>
  </conditionalFormatting>
  <conditionalFormatting sqref="W63">
    <cfRule type="expression" priority="1227" dxfId="3">
      <formula>LEN(V63)&gt;1</formula>
    </cfRule>
    <cfRule type="expression" priority="1228" dxfId="2">
      <formula>LEN(V63)&lt;=1</formula>
    </cfRule>
  </conditionalFormatting>
  <conditionalFormatting sqref="X63">
    <cfRule type="expression" priority="1229" dxfId="4">
      <formula>LEN(X63)&gt;1</formula>
    </cfRule>
  </conditionalFormatting>
  <conditionalFormatting sqref="Y63">
    <cfRule type="expression" priority="1230" dxfId="3">
      <formula>LEN(X63)&gt;1</formula>
    </cfRule>
    <cfRule type="expression" priority="1231" dxfId="2">
      <formula>LEN(X63)&lt;=1</formula>
    </cfRule>
  </conditionalFormatting>
  <conditionalFormatting sqref="Z63">
    <cfRule type="expression" priority="1232" dxfId="4">
      <formula>LEN(Z63)&gt;1</formula>
    </cfRule>
  </conditionalFormatting>
  <conditionalFormatting sqref="AA63">
    <cfRule type="expression" priority="1233" dxfId="3">
      <formula>LEN(Z63)&gt;1</formula>
    </cfRule>
    <cfRule type="expression" priority="1234" dxfId="2">
      <formula>LEN(Z63)&lt;=1</formula>
    </cfRule>
  </conditionalFormatting>
  <conditionalFormatting sqref="AB63">
    <cfRule type="expression" priority="1235" dxfId="4">
      <formula>LEN(AB63)&gt;1</formula>
    </cfRule>
  </conditionalFormatting>
  <conditionalFormatting sqref="AC63">
    <cfRule type="expression" priority="1236" dxfId="3">
      <formula>LEN(AB63)&gt;1</formula>
    </cfRule>
    <cfRule type="expression" priority="1237" dxfId="2">
      <formula>LEN(AB63)&lt;=1</formula>
    </cfRule>
  </conditionalFormatting>
  <conditionalFormatting sqref="AD63">
    <cfRule type="expression" priority="1238" dxfId="4">
      <formula>LEN(AD63)&gt;1</formula>
    </cfRule>
  </conditionalFormatting>
  <conditionalFormatting sqref="AE63">
    <cfRule type="expression" priority="1239" dxfId="3">
      <formula>LEN(AD63)&gt;1</formula>
    </cfRule>
    <cfRule type="expression" priority="1240" dxfId="2">
      <formula>LEN(AD63)&lt;=1</formula>
    </cfRule>
  </conditionalFormatting>
  <conditionalFormatting sqref="AF63">
    <cfRule type="expression" priority="1241" dxfId="4">
      <formula>LEN(AF63)&gt;1</formula>
    </cfRule>
  </conditionalFormatting>
  <conditionalFormatting sqref="L64">
    <cfRule type="expression" priority="1242" dxfId="4">
      <formula>LEN(L64)&gt;1</formula>
    </cfRule>
  </conditionalFormatting>
  <conditionalFormatting sqref="M64">
    <cfRule type="expression" priority="1243" dxfId="3">
      <formula>LEN(L64)&gt;1</formula>
    </cfRule>
    <cfRule type="expression" priority="1244" dxfId="2">
      <formula>LEN(L64)&lt;=1</formula>
    </cfRule>
  </conditionalFormatting>
  <conditionalFormatting sqref="N64">
    <cfRule type="expression" priority="1245" dxfId="4">
      <formula>LEN(N64)&gt;1</formula>
    </cfRule>
  </conditionalFormatting>
  <conditionalFormatting sqref="O64">
    <cfRule type="expression" priority="1246" dxfId="3">
      <formula>LEN(N64)&gt;1</formula>
    </cfRule>
    <cfRule type="expression" priority="1247" dxfId="2">
      <formula>LEN(N64)&lt;=1</formula>
    </cfRule>
  </conditionalFormatting>
  <conditionalFormatting sqref="P64">
    <cfRule type="expression" priority="1248" dxfId="4">
      <formula>LEN(P64)&gt;1</formula>
    </cfRule>
  </conditionalFormatting>
  <conditionalFormatting sqref="Q64">
    <cfRule type="expression" priority="1249" dxfId="3">
      <formula>LEN(P64)&gt;1</formula>
    </cfRule>
    <cfRule type="expression" priority="1250" dxfId="2">
      <formula>LEN(P64)&lt;=1</formula>
    </cfRule>
  </conditionalFormatting>
  <conditionalFormatting sqref="R64">
    <cfRule type="expression" priority="1251" dxfId="4">
      <formula>LEN(R64)&gt;1</formula>
    </cfRule>
  </conditionalFormatting>
  <conditionalFormatting sqref="S64">
    <cfRule type="expression" priority="1252" dxfId="3">
      <formula>LEN(R64)&gt;1</formula>
    </cfRule>
    <cfRule type="expression" priority="1253" dxfId="2">
      <formula>LEN(R64)&lt;=1</formula>
    </cfRule>
  </conditionalFormatting>
  <conditionalFormatting sqref="T64">
    <cfRule type="expression" priority="1254" dxfId="4">
      <formula>LEN(T64)&gt;1</formula>
    </cfRule>
  </conditionalFormatting>
  <conditionalFormatting sqref="U64">
    <cfRule type="expression" priority="1255" dxfId="3">
      <formula>LEN(T64)&gt;1</formula>
    </cfRule>
    <cfRule type="expression" priority="1256" dxfId="2">
      <formula>LEN(T64)&lt;=1</formula>
    </cfRule>
  </conditionalFormatting>
  <conditionalFormatting sqref="V64">
    <cfRule type="expression" priority="1257" dxfId="4">
      <formula>LEN(V64)&gt;1</formula>
    </cfRule>
  </conditionalFormatting>
  <conditionalFormatting sqref="W64">
    <cfRule type="expression" priority="1258" dxfId="3">
      <formula>LEN(V64)&gt;1</formula>
    </cfRule>
    <cfRule type="expression" priority="1259" dxfId="2">
      <formula>LEN(V64)&lt;=1</formula>
    </cfRule>
  </conditionalFormatting>
  <conditionalFormatting sqref="X64">
    <cfRule type="expression" priority="1260" dxfId="4">
      <formula>LEN(X64)&gt;1</formula>
    </cfRule>
  </conditionalFormatting>
  <conditionalFormatting sqref="Y64">
    <cfRule type="expression" priority="1261" dxfId="3">
      <formula>LEN(X64)&gt;1</formula>
    </cfRule>
    <cfRule type="expression" priority="1262" dxfId="2">
      <formula>LEN(X64)&lt;=1</formula>
    </cfRule>
  </conditionalFormatting>
  <conditionalFormatting sqref="Z64">
    <cfRule type="expression" priority="1263" dxfId="4">
      <formula>LEN(Z64)&gt;1</formula>
    </cfRule>
  </conditionalFormatting>
  <conditionalFormatting sqref="AA64">
    <cfRule type="expression" priority="1264" dxfId="3">
      <formula>LEN(Z64)&gt;1</formula>
    </cfRule>
    <cfRule type="expression" priority="1265" dxfId="2">
      <formula>LEN(Z64)&lt;=1</formula>
    </cfRule>
  </conditionalFormatting>
  <conditionalFormatting sqref="AB64">
    <cfRule type="expression" priority="1266" dxfId="4">
      <formula>LEN(AB64)&gt;1</formula>
    </cfRule>
  </conditionalFormatting>
  <conditionalFormatting sqref="AC64">
    <cfRule type="expression" priority="1267" dxfId="3">
      <formula>LEN(AB64)&gt;1</formula>
    </cfRule>
    <cfRule type="expression" priority="1268" dxfId="2">
      <formula>LEN(AB64)&lt;=1</formula>
    </cfRule>
  </conditionalFormatting>
  <conditionalFormatting sqref="AD64">
    <cfRule type="expression" priority="1269" dxfId="4">
      <formula>LEN(AD64)&gt;1</formula>
    </cfRule>
  </conditionalFormatting>
  <conditionalFormatting sqref="AE64">
    <cfRule type="expression" priority="1270" dxfId="3">
      <formula>LEN(AD64)&gt;1</formula>
    </cfRule>
    <cfRule type="expression" priority="1271" dxfId="2">
      <formula>LEN(AD64)&lt;=1</formula>
    </cfRule>
  </conditionalFormatting>
  <conditionalFormatting sqref="AF64">
    <cfRule type="expression" priority="1272" dxfId="4">
      <formula>LEN(AF64)&gt;1</formula>
    </cfRule>
  </conditionalFormatting>
  <conditionalFormatting sqref="L65">
    <cfRule type="expression" priority="1273" dxfId="4">
      <formula>LEN(L65)&gt;1</formula>
    </cfRule>
  </conditionalFormatting>
  <conditionalFormatting sqref="M65">
    <cfRule type="expression" priority="1274" dxfId="3">
      <formula>LEN(L65)&gt;1</formula>
    </cfRule>
    <cfRule type="expression" priority="1275" dxfId="2">
      <formula>LEN(L65)&lt;=1</formula>
    </cfRule>
  </conditionalFormatting>
  <conditionalFormatting sqref="N65">
    <cfRule type="expression" priority="1276" dxfId="4">
      <formula>LEN(N65)&gt;1</formula>
    </cfRule>
  </conditionalFormatting>
  <conditionalFormatting sqref="O65">
    <cfRule type="expression" priority="1277" dxfId="3">
      <formula>LEN(N65)&gt;1</formula>
    </cfRule>
    <cfRule type="expression" priority="1278" dxfId="2">
      <formula>LEN(N65)&lt;=1</formula>
    </cfRule>
  </conditionalFormatting>
  <conditionalFormatting sqref="P65">
    <cfRule type="expression" priority="1279" dxfId="4">
      <formula>LEN(P65)&gt;1</formula>
    </cfRule>
  </conditionalFormatting>
  <conditionalFormatting sqref="Q65">
    <cfRule type="expression" priority="1280" dxfId="3">
      <formula>LEN(P65)&gt;1</formula>
    </cfRule>
    <cfRule type="expression" priority="1281" dxfId="2">
      <formula>LEN(P65)&lt;=1</formula>
    </cfRule>
  </conditionalFormatting>
  <conditionalFormatting sqref="R65">
    <cfRule type="expression" priority="1282" dxfId="4">
      <formula>LEN(R65)&gt;1</formula>
    </cfRule>
  </conditionalFormatting>
  <conditionalFormatting sqref="S65">
    <cfRule type="expression" priority="1283" dxfId="3">
      <formula>LEN(R65)&gt;1</formula>
    </cfRule>
    <cfRule type="expression" priority="1284" dxfId="2">
      <formula>LEN(R65)&lt;=1</formula>
    </cfRule>
  </conditionalFormatting>
  <conditionalFormatting sqref="T65">
    <cfRule type="expression" priority="1285" dxfId="4">
      <formula>LEN(T65)&gt;1</formula>
    </cfRule>
  </conditionalFormatting>
  <conditionalFormatting sqref="U65">
    <cfRule type="expression" priority="1286" dxfId="3">
      <formula>LEN(T65)&gt;1</formula>
    </cfRule>
    <cfRule type="expression" priority="1287" dxfId="2">
      <formula>LEN(T65)&lt;=1</formula>
    </cfRule>
  </conditionalFormatting>
  <conditionalFormatting sqref="V65">
    <cfRule type="expression" priority="1288" dxfId="4">
      <formula>LEN(V65)&gt;1</formula>
    </cfRule>
  </conditionalFormatting>
  <conditionalFormatting sqref="W65">
    <cfRule type="expression" priority="1289" dxfId="3">
      <formula>LEN(V65)&gt;1</formula>
    </cfRule>
    <cfRule type="expression" priority="1290" dxfId="2">
      <formula>LEN(V65)&lt;=1</formula>
    </cfRule>
  </conditionalFormatting>
  <conditionalFormatting sqref="X65">
    <cfRule type="expression" priority="1291" dxfId="4">
      <formula>LEN(X65)&gt;1</formula>
    </cfRule>
  </conditionalFormatting>
  <conditionalFormatting sqref="Y65">
    <cfRule type="expression" priority="1292" dxfId="3">
      <formula>LEN(X65)&gt;1</formula>
    </cfRule>
    <cfRule type="expression" priority="1293" dxfId="2">
      <formula>LEN(X65)&lt;=1</formula>
    </cfRule>
  </conditionalFormatting>
  <conditionalFormatting sqref="Z65">
    <cfRule type="expression" priority="1294" dxfId="4">
      <formula>LEN(Z65)&gt;1</formula>
    </cfRule>
  </conditionalFormatting>
  <conditionalFormatting sqref="AA65">
    <cfRule type="expression" priority="1295" dxfId="3">
      <formula>LEN(Z65)&gt;1</formula>
    </cfRule>
    <cfRule type="expression" priority="1296" dxfId="2">
      <formula>LEN(Z65)&lt;=1</formula>
    </cfRule>
  </conditionalFormatting>
  <conditionalFormatting sqref="AB65">
    <cfRule type="expression" priority="1297" dxfId="4">
      <formula>LEN(AB65)&gt;1</formula>
    </cfRule>
  </conditionalFormatting>
  <conditionalFormatting sqref="AC65">
    <cfRule type="expression" priority="1298" dxfId="3">
      <formula>LEN(AB65)&gt;1</formula>
    </cfRule>
    <cfRule type="expression" priority="1299" dxfId="2">
      <formula>LEN(AB65)&lt;=1</formula>
    </cfRule>
  </conditionalFormatting>
  <conditionalFormatting sqref="AD65">
    <cfRule type="expression" priority="1300" dxfId="4">
      <formula>LEN(AD65)&gt;1</formula>
    </cfRule>
  </conditionalFormatting>
  <conditionalFormatting sqref="AE65">
    <cfRule type="expression" priority="1301" dxfId="3">
      <formula>LEN(AD65)&gt;1</formula>
    </cfRule>
    <cfRule type="expression" priority="1302" dxfId="2">
      <formula>LEN(AD65)&lt;=1</formula>
    </cfRule>
  </conditionalFormatting>
  <conditionalFormatting sqref="AF65">
    <cfRule type="expression" priority="1303" dxfId="4">
      <formula>LEN(AF65)&gt;1</formula>
    </cfRule>
  </conditionalFormatting>
  <conditionalFormatting sqref="L66">
    <cfRule type="expression" priority="1304" dxfId="4">
      <formula>LEN(L66)&gt;1</formula>
    </cfRule>
  </conditionalFormatting>
  <conditionalFormatting sqref="M66">
    <cfRule type="expression" priority="1305" dxfId="3">
      <formula>LEN(L66)&gt;1</formula>
    </cfRule>
    <cfRule type="expression" priority="1306" dxfId="2">
      <formula>LEN(L66)&lt;=1</formula>
    </cfRule>
  </conditionalFormatting>
  <conditionalFormatting sqref="N66">
    <cfRule type="expression" priority="1307" dxfId="4">
      <formula>LEN(N66)&gt;1</formula>
    </cfRule>
  </conditionalFormatting>
  <conditionalFormatting sqref="O66">
    <cfRule type="expression" priority="1308" dxfId="3">
      <formula>LEN(N66)&gt;1</formula>
    </cfRule>
    <cfRule type="expression" priority="1309" dxfId="2">
      <formula>LEN(N66)&lt;=1</formula>
    </cfRule>
  </conditionalFormatting>
  <conditionalFormatting sqref="P66">
    <cfRule type="expression" priority="1310" dxfId="4">
      <formula>LEN(P66)&gt;1</formula>
    </cfRule>
  </conditionalFormatting>
  <conditionalFormatting sqref="Q66">
    <cfRule type="expression" priority="1311" dxfId="3">
      <formula>LEN(P66)&gt;1</formula>
    </cfRule>
    <cfRule type="expression" priority="1312" dxfId="2">
      <formula>LEN(P66)&lt;=1</formula>
    </cfRule>
  </conditionalFormatting>
  <conditionalFormatting sqref="R66">
    <cfRule type="expression" priority="1313" dxfId="4">
      <formula>LEN(R66)&gt;1</formula>
    </cfRule>
  </conditionalFormatting>
  <conditionalFormatting sqref="S66">
    <cfRule type="expression" priority="1314" dxfId="3">
      <formula>LEN(R66)&gt;1</formula>
    </cfRule>
    <cfRule type="expression" priority="1315" dxfId="2">
      <formula>LEN(R66)&lt;=1</formula>
    </cfRule>
  </conditionalFormatting>
  <conditionalFormatting sqref="T66">
    <cfRule type="expression" priority="1316" dxfId="4">
      <formula>LEN(T66)&gt;1</formula>
    </cfRule>
  </conditionalFormatting>
  <conditionalFormatting sqref="U66">
    <cfRule type="expression" priority="1317" dxfId="3">
      <formula>LEN(T66)&gt;1</formula>
    </cfRule>
    <cfRule type="expression" priority="1318" dxfId="2">
      <formula>LEN(T66)&lt;=1</formula>
    </cfRule>
  </conditionalFormatting>
  <conditionalFormatting sqref="V66">
    <cfRule type="expression" priority="1319" dxfId="4">
      <formula>LEN(V66)&gt;1</formula>
    </cfRule>
  </conditionalFormatting>
  <conditionalFormatting sqref="W66">
    <cfRule type="expression" priority="1320" dxfId="3">
      <formula>LEN(V66)&gt;1</formula>
    </cfRule>
    <cfRule type="expression" priority="1321" dxfId="2">
      <formula>LEN(V66)&lt;=1</formula>
    </cfRule>
  </conditionalFormatting>
  <conditionalFormatting sqref="X66">
    <cfRule type="expression" priority="1322" dxfId="4">
      <formula>LEN(X66)&gt;1</formula>
    </cfRule>
  </conditionalFormatting>
  <conditionalFormatting sqref="Y66">
    <cfRule type="expression" priority="1323" dxfId="3">
      <formula>LEN(X66)&gt;1</formula>
    </cfRule>
    <cfRule type="expression" priority="1324" dxfId="2">
      <formula>LEN(X66)&lt;=1</formula>
    </cfRule>
  </conditionalFormatting>
  <conditionalFormatting sqref="Z66">
    <cfRule type="expression" priority="1325" dxfId="4">
      <formula>LEN(Z66)&gt;1</formula>
    </cfRule>
  </conditionalFormatting>
  <conditionalFormatting sqref="AA66">
    <cfRule type="expression" priority="1326" dxfId="3">
      <formula>LEN(Z66)&gt;1</formula>
    </cfRule>
    <cfRule type="expression" priority="1327" dxfId="2">
      <formula>LEN(Z66)&lt;=1</formula>
    </cfRule>
  </conditionalFormatting>
  <conditionalFormatting sqref="AB66">
    <cfRule type="expression" priority="1328" dxfId="4">
      <formula>LEN(AB66)&gt;1</formula>
    </cfRule>
  </conditionalFormatting>
  <conditionalFormatting sqref="AC66">
    <cfRule type="expression" priority="1329" dxfId="3">
      <formula>LEN(AB66)&gt;1</formula>
    </cfRule>
    <cfRule type="expression" priority="1330" dxfId="2">
      <formula>LEN(AB66)&lt;=1</formula>
    </cfRule>
  </conditionalFormatting>
  <conditionalFormatting sqref="AD66">
    <cfRule type="expression" priority="1331" dxfId="4">
      <formula>LEN(AD66)&gt;1</formula>
    </cfRule>
  </conditionalFormatting>
  <conditionalFormatting sqref="AE66">
    <cfRule type="expression" priority="1332" dxfId="3">
      <formula>LEN(AD66)&gt;1</formula>
    </cfRule>
    <cfRule type="expression" priority="1333" dxfId="2">
      <formula>LEN(AD66)&lt;=1</formula>
    </cfRule>
  </conditionalFormatting>
  <conditionalFormatting sqref="AF66">
    <cfRule type="expression" priority="1334" dxfId="4">
      <formula>LEN(AF66)&gt;1</formula>
    </cfRule>
  </conditionalFormatting>
  <conditionalFormatting sqref="L67">
    <cfRule type="expression" priority="1335" dxfId="4">
      <formula>LEN(L67)&gt;1</formula>
    </cfRule>
  </conditionalFormatting>
  <conditionalFormatting sqref="M67">
    <cfRule type="expression" priority="1336" dxfId="3">
      <formula>LEN(L67)&gt;1</formula>
    </cfRule>
    <cfRule type="expression" priority="1337" dxfId="2">
      <formula>LEN(L67)&lt;=1</formula>
    </cfRule>
  </conditionalFormatting>
  <conditionalFormatting sqref="N67">
    <cfRule type="expression" priority="1338" dxfId="4">
      <formula>LEN(N67)&gt;1</formula>
    </cfRule>
  </conditionalFormatting>
  <conditionalFormatting sqref="O67">
    <cfRule type="expression" priority="1339" dxfId="3">
      <formula>LEN(N67)&gt;1</formula>
    </cfRule>
    <cfRule type="expression" priority="1340" dxfId="2">
      <formula>LEN(N67)&lt;=1</formula>
    </cfRule>
  </conditionalFormatting>
  <conditionalFormatting sqref="P67">
    <cfRule type="expression" priority="1341" dxfId="4">
      <formula>LEN(P67)&gt;1</formula>
    </cfRule>
  </conditionalFormatting>
  <conditionalFormatting sqref="Q67">
    <cfRule type="expression" priority="1342" dxfId="3">
      <formula>LEN(P67)&gt;1</formula>
    </cfRule>
    <cfRule type="expression" priority="1343" dxfId="2">
      <formula>LEN(P67)&lt;=1</formula>
    </cfRule>
  </conditionalFormatting>
  <conditionalFormatting sqref="R67">
    <cfRule type="expression" priority="1344" dxfId="4">
      <formula>LEN(R67)&gt;1</formula>
    </cfRule>
  </conditionalFormatting>
  <conditionalFormatting sqref="S67">
    <cfRule type="expression" priority="1345" dxfId="3">
      <formula>LEN(R67)&gt;1</formula>
    </cfRule>
    <cfRule type="expression" priority="1346" dxfId="2">
      <formula>LEN(R67)&lt;=1</formula>
    </cfRule>
  </conditionalFormatting>
  <conditionalFormatting sqref="T67">
    <cfRule type="expression" priority="1347" dxfId="4">
      <formula>LEN(T67)&gt;1</formula>
    </cfRule>
  </conditionalFormatting>
  <conditionalFormatting sqref="U67">
    <cfRule type="expression" priority="1348" dxfId="3">
      <formula>LEN(T67)&gt;1</formula>
    </cfRule>
    <cfRule type="expression" priority="1349" dxfId="2">
      <formula>LEN(T67)&lt;=1</formula>
    </cfRule>
  </conditionalFormatting>
  <conditionalFormatting sqref="V67">
    <cfRule type="expression" priority="1350" dxfId="4">
      <formula>LEN(V67)&gt;1</formula>
    </cfRule>
  </conditionalFormatting>
  <conditionalFormatting sqref="W67">
    <cfRule type="expression" priority="1351" dxfId="3">
      <formula>LEN(V67)&gt;1</formula>
    </cfRule>
    <cfRule type="expression" priority="1352" dxfId="2">
      <formula>LEN(V67)&lt;=1</formula>
    </cfRule>
  </conditionalFormatting>
  <conditionalFormatting sqref="X67">
    <cfRule type="expression" priority="1353" dxfId="4">
      <formula>LEN(X67)&gt;1</formula>
    </cfRule>
  </conditionalFormatting>
  <conditionalFormatting sqref="Y67">
    <cfRule type="expression" priority="1354" dxfId="3">
      <formula>LEN(X67)&gt;1</formula>
    </cfRule>
    <cfRule type="expression" priority="1355" dxfId="2">
      <formula>LEN(X67)&lt;=1</formula>
    </cfRule>
  </conditionalFormatting>
  <conditionalFormatting sqref="Z67">
    <cfRule type="expression" priority="1356" dxfId="4">
      <formula>LEN(Z67)&gt;1</formula>
    </cfRule>
  </conditionalFormatting>
  <conditionalFormatting sqref="AA67">
    <cfRule type="expression" priority="1357" dxfId="3">
      <formula>LEN(Z67)&gt;1</formula>
    </cfRule>
    <cfRule type="expression" priority="1358" dxfId="2">
      <formula>LEN(Z67)&lt;=1</formula>
    </cfRule>
  </conditionalFormatting>
  <conditionalFormatting sqref="AB67">
    <cfRule type="expression" priority="1359" dxfId="4">
      <formula>LEN(AB67)&gt;1</formula>
    </cfRule>
  </conditionalFormatting>
  <conditionalFormatting sqref="AC67">
    <cfRule type="expression" priority="1360" dxfId="3">
      <formula>LEN(AB67)&gt;1</formula>
    </cfRule>
    <cfRule type="expression" priority="1361" dxfId="2">
      <formula>LEN(AB67)&lt;=1</formula>
    </cfRule>
  </conditionalFormatting>
  <conditionalFormatting sqref="AD67">
    <cfRule type="expression" priority="1362" dxfId="4">
      <formula>LEN(AD67)&gt;1</formula>
    </cfRule>
  </conditionalFormatting>
  <conditionalFormatting sqref="AE67">
    <cfRule type="expression" priority="1363" dxfId="3">
      <formula>LEN(AD67)&gt;1</formula>
    </cfRule>
    <cfRule type="expression" priority="1364" dxfId="2">
      <formula>LEN(AD67)&lt;=1</formula>
    </cfRule>
  </conditionalFormatting>
  <conditionalFormatting sqref="AF67">
    <cfRule type="expression" priority="1365" dxfId="4">
      <formula>LEN(AF67)&gt;1</formula>
    </cfRule>
  </conditionalFormatting>
  <conditionalFormatting sqref="L68">
    <cfRule type="expression" priority="1366" dxfId="4">
      <formula>LEN(L68)&gt;1</formula>
    </cfRule>
  </conditionalFormatting>
  <conditionalFormatting sqref="M68">
    <cfRule type="expression" priority="1367" dxfId="3">
      <formula>LEN(L68)&gt;1</formula>
    </cfRule>
    <cfRule type="expression" priority="1368" dxfId="2">
      <formula>LEN(L68)&lt;=1</formula>
    </cfRule>
  </conditionalFormatting>
  <conditionalFormatting sqref="N68">
    <cfRule type="expression" priority="1369" dxfId="4">
      <formula>LEN(N68)&gt;1</formula>
    </cfRule>
  </conditionalFormatting>
  <conditionalFormatting sqref="O68">
    <cfRule type="expression" priority="1370" dxfId="3">
      <formula>LEN(N68)&gt;1</formula>
    </cfRule>
    <cfRule type="expression" priority="1371" dxfId="2">
      <formula>LEN(N68)&lt;=1</formula>
    </cfRule>
  </conditionalFormatting>
  <conditionalFormatting sqref="P68">
    <cfRule type="expression" priority="1372" dxfId="4">
      <formula>LEN(P68)&gt;1</formula>
    </cfRule>
  </conditionalFormatting>
  <conditionalFormatting sqref="Q68">
    <cfRule type="expression" priority="1373" dxfId="3">
      <formula>LEN(P68)&gt;1</formula>
    </cfRule>
    <cfRule type="expression" priority="1374" dxfId="2">
      <formula>LEN(P68)&lt;=1</formula>
    </cfRule>
  </conditionalFormatting>
  <conditionalFormatting sqref="R68">
    <cfRule type="expression" priority="1375" dxfId="4">
      <formula>LEN(R68)&gt;1</formula>
    </cfRule>
  </conditionalFormatting>
  <conditionalFormatting sqref="S68">
    <cfRule type="expression" priority="1376" dxfId="3">
      <formula>LEN(R68)&gt;1</formula>
    </cfRule>
    <cfRule type="expression" priority="1377" dxfId="2">
      <formula>LEN(R68)&lt;=1</formula>
    </cfRule>
  </conditionalFormatting>
  <conditionalFormatting sqref="T68">
    <cfRule type="expression" priority="1378" dxfId="4">
      <formula>LEN(T68)&gt;1</formula>
    </cfRule>
  </conditionalFormatting>
  <conditionalFormatting sqref="U68">
    <cfRule type="expression" priority="1379" dxfId="3">
      <formula>LEN(T68)&gt;1</formula>
    </cfRule>
    <cfRule type="expression" priority="1380" dxfId="2">
      <formula>LEN(T68)&lt;=1</formula>
    </cfRule>
  </conditionalFormatting>
  <conditionalFormatting sqref="V68">
    <cfRule type="expression" priority="1381" dxfId="4">
      <formula>LEN(V68)&gt;1</formula>
    </cfRule>
  </conditionalFormatting>
  <conditionalFormatting sqref="W68">
    <cfRule type="expression" priority="1382" dxfId="3">
      <formula>LEN(V68)&gt;1</formula>
    </cfRule>
    <cfRule type="expression" priority="1383" dxfId="2">
      <formula>LEN(V68)&lt;=1</formula>
    </cfRule>
  </conditionalFormatting>
  <conditionalFormatting sqref="X68">
    <cfRule type="expression" priority="1384" dxfId="4">
      <formula>LEN(X68)&gt;1</formula>
    </cfRule>
  </conditionalFormatting>
  <conditionalFormatting sqref="Y68">
    <cfRule type="expression" priority="1385" dxfId="3">
      <formula>LEN(X68)&gt;1</formula>
    </cfRule>
    <cfRule type="expression" priority="1386" dxfId="2">
      <formula>LEN(X68)&lt;=1</formula>
    </cfRule>
  </conditionalFormatting>
  <conditionalFormatting sqref="Z68">
    <cfRule type="expression" priority="1387" dxfId="4">
      <formula>LEN(Z68)&gt;1</formula>
    </cfRule>
  </conditionalFormatting>
  <conditionalFormatting sqref="AA68">
    <cfRule type="expression" priority="1388" dxfId="3">
      <formula>LEN(Z68)&gt;1</formula>
    </cfRule>
    <cfRule type="expression" priority="1389" dxfId="2">
      <formula>LEN(Z68)&lt;=1</formula>
    </cfRule>
  </conditionalFormatting>
  <conditionalFormatting sqref="AB68">
    <cfRule type="expression" priority="1390" dxfId="4">
      <formula>LEN(AB68)&gt;1</formula>
    </cfRule>
  </conditionalFormatting>
  <conditionalFormatting sqref="AC68">
    <cfRule type="expression" priority="1391" dxfId="3">
      <formula>LEN(AB68)&gt;1</formula>
    </cfRule>
    <cfRule type="expression" priority="1392" dxfId="2">
      <formula>LEN(AB68)&lt;=1</formula>
    </cfRule>
  </conditionalFormatting>
  <conditionalFormatting sqref="AD68">
    <cfRule type="expression" priority="1393" dxfId="4">
      <formula>LEN(AD68)&gt;1</formula>
    </cfRule>
  </conditionalFormatting>
  <conditionalFormatting sqref="AE68">
    <cfRule type="expression" priority="1394" dxfId="3">
      <formula>LEN(AD68)&gt;1</formula>
    </cfRule>
    <cfRule type="expression" priority="1395" dxfId="2">
      <formula>LEN(AD68)&lt;=1</formula>
    </cfRule>
  </conditionalFormatting>
  <conditionalFormatting sqref="AF68">
    <cfRule type="expression" priority="1396" dxfId="4">
      <formula>LEN(AF68)&gt;1</formula>
    </cfRule>
  </conditionalFormatting>
  <conditionalFormatting sqref="L69">
    <cfRule type="expression" priority="1397" dxfId="4">
      <formula>LEN(L69)&gt;1</formula>
    </cfRule>
  </conditionalFormatting>
  <conditionalFormatting sqref="M69">
    <cfRule type="expression" priority="1398" dxfId="3">
      <formula>LEN(L69)&gt;1</formula>
    </cfRule>
    <cfRule type="expression" priority="1399" dxfId="2">
      <formula>LEN(L69)&lt;=1</formula>
    </cfRule>
  </conditionalFormatting>
  <conditionalFormatting sqref="N69">
    <cfRule type="expression" priority="1400" dxfId="4">
      <formula>LEN(N69)&gt;1</formula>
    </cfRule>
  </conditionalFormatting>
  <conditionalFormatting sqref="O69">
    <cfRule type="expression" priority="1401" dxfId="3">
      <formula>LEN(N69)&gt;1</formula>
    </cfRule>
    <cfRule type="expression" priority="1402" dxfId="2">
      <formula>LEN(N69)&lt;=1</formula>
    </cfRule>
  </conditionalFormatting>
  <conditionalFormatting sqref="P69">
    <cfRule type="expression" priority="1403" dxfId="4">
      <formula>LEN(P69)&gt;1</formula>
    </cfRule>
  </conditionalFormatting>
  <conditionalFormatting sqref="Q69">
    <cfRule type="expression" priority="1404" dxfId="3">
      <formula>LEN(P69)&gt;1</formula>
    </cfRule>
    <cfRule type="expression" priority="1405" dxfId="2">
      <formula>LEN(P69)&lt;=1</formula>
    </cfRule>
  </conditionalFormatting>
  <conditionalFormatting sqref="R69">
    <cfRule type="expression" priority="1406" dxfId="4">
      <formula>LEN(R69)&gt;1</formula>
    </cfRule>
  </conditionalFormatting>
  <conditionalFormatting sqref="S69">
    <cfRule type="expression" priority="1407" dxfId="3">
      <formula>LEN(R69)&gt;1</formula>
    </cfRule>
    <cfRule type="expression" priority="1408" dxfId="2">
      <formula>LEN(R69)&lt;=1</formula>
    </cfRule>
  </conditionalFormatting>
  <conditionalFormatting sqref="T69">
    <cfRule type="expression" priority="1409" dxfId="4">
      <formula>LEN(T69)&gt;1</formula>
    </cfRule>
  </conditionalFormatting>
  <conditionalFormatting sqref="U69">
    <cfRule type="expression" priority="1410" dxfId="3">
      <formula>LEN(T69)&gt;1</formula>
    </cfRule>
    <cfRule type="expression" priority="1411" dxfId="2">
      <formula>LEN(T69)&lt;=1</formula>
    </cfRule>
  </conditionalFormatting>
  <conditionalFormatting sqref="V69">
    <cfRule type="expression" priority="1412" dxfId="4">
      <formula>LEN(V69)&gt;1</formula>
    </cfRule>
  </conditionalFormatting>
  <conditionalFormatting sqref="W69">
    <cfRule type="expression" priority="1413" dxfId="3">
      <formula>LEN(V69)&gt;1</formula>
    </cfRule>
    <cfRule type="expression" priority="1414" dxfId="2">
      <formula>LEN(V69)&lt;=1</formula>
    </cfRule>
  </conditionalFormatting>
  <conditionalFormatting sqref="X69">
    <cfRule type="expression" priority="1415" dxfId="4">
      <formula>LEN(X69)&gt;1</formula>
    </cfRule>
  </conditionalFormatting>
  <conditionalFormatting sqref="Y69">
    <cfRule type="expression" priority="1416" dxfId="3">
      <formula>LEN(X69)&gt;1</formula>
    </cfRule>
    <cfRule type="expression" priority="1417" dxfId="2">
      <formula>LEN(X69)&lt;=1</formula>
    </cfRule>
  </conditionalFormatting>
  <conditionalFormatting sqref="Z69">
    <cfRule type="expression" priority="1418" dxfId="4">
      <formula>LEN(Z69)&gt;1</formula>
    </cfRule>
  </conditionalFormatting>
  <conditionalFormatting sqref="AA69">
    <cfRule type="expression" priority="1419" dxfId="3">
      <formula>LEN(Z69)&gt;1</formula>
    </cfRule>
    <cfRule type="expression" priority="1420" dxfId="2">
      <formula>LEN(Z69)&lt;=1</formula>
    </cfRule>
  </conditionalFormatting>
  <conditionalFormatting sqref="AB69">
    <cfRule type="expression" priority="1421" dxfId="4">
      <formula>LEN(AB69)&gt;1</formula>
    </cfRule>
  </conditionalFormatting>
  <conditionalFormatting sqref="AC69">
    <cfRule type="expression" priority="1422" dxfId="3">
      <formula>LEN(AB69)&gt;1</formula>
    </cfRule>
    <cfRule type="expression" priority="1423" dxfId="2">
      <formula>LEN(AB69)&lt;=1</formula>
    </cfRule>
  </conditionalFormatting>
  <conditionalFormatting sqref="AD69">
    <cfRule type="expression" priority="1424" dxfId="4">
      <formula>LEN(AD69)&gt;1</formula>
    </cfRule>
  </conditionalFormatting>
  <conditionalFormatting sqref="AE69">
    <cfRule type="expression" priority="1425" dxfId="3">
      <formula>LEN(AD69)&gt;1</formula>
    </cfRule>
    <cfRule type="expression" priority="1426" dxfId="2">
      <formula>LEN(AD69)&lt;=1</formula>
    </cfRule>
  </conditionalFormatting>
  <conditionalFormatting sqref="AF69">
    <cfRule type="expression" priority="1427" dxfId="4">
      <formula>LEN(AF69)&gt;1</formula>
    </cfRule>
  </conditionalFormatting>
  <conditionalFormatting sqref="L70">
    <cfRule type="expression" priority="1428" dxfId="4">
      <formula>LEN(L70)&gt;1</formula>
    </cfRule>
  </conditionalFormatting>
  <conditionalFormatting sqref="M70">
    <cfRule type="expression" priority="1429" dxfId="3">
      <formula>LEN(L70)&gt;1</formula>
    </cfRule>
    <cfRule type="expression" priority="1430" dxfId="2">
      <formula>LEN(L70)&lt;=1</formula>
    </cfRule>
  </conditionalFormatting>
  <conditionalFormatting sqref="N70">
    <cfRule type="expression" priority="1431" dxfId="4">
      <formula>LEN(N70)&gt;1</formula>
    </cfRule>
  </conditionalFormatting>
  <conditionalFormatting sqref="O70">
    <cfRule type="expression" priority="1432" dxfId="3">
      <formula>LEN(N70)&gt;1</formula>
    </cfRule>
    <cfRule type="expression" priority="1433" dxfId="2">
      <formula>LEN(N70)&lt;=1</formula>
    </cfRule>
  </conditionalFormatting>
  <conditionalFormatting sqref="P70">
    <cfRule type="expression" priority="1434" dxfId="4">
      <formula>LEN(P70)&gt;1</formula>
    </cfRule>
  </conditionalFormatting>
  <conditionalFormatting sqref="Q70">
    <cfRule type="expression" priority="1435" dxfId="3">
      <formula>LEN(P70)&gt;1</formula>
    </cfRule>
    <cfRule type="expression" priority="1436" dxfId="2">
      <formula>LEN(P70)&lt;=1</formula>
    </cfRule>
  </conditionalFormatting>
  <conditionalFormatting sqref="R70">
    <cfRule type="expression" priority="1437" dxfId="4">
      <formula>LEN(R70)&gt;1</formula>
    </cfRule>
  </conditionalFormatting>
  <conditionalFormatting sqref="S70">
    <cfRule type="expression" priority="1438" dxfId="3">
      <formula>LEN(R70)&gt;1</formula>
    </cfRule>
    <cfRule type="expression" priority="1439" dxfId="2">
      <formula>LEN(R70)&lt;=1</formula>
    </cfRule>
  </conditionalFormatting>
  <conditionalFormatting sqref="T70">
    <cfRule type="expression" priority="1440" dxfId="4">
      <formula>LEN(T70)&gt;1</formula>
    </cfRule>
  </conditionalFormatting>
  <conditionalFormatting sqref="U70">
    <cfRule type="expression" priority="1441" dxfId="3">
      <formula>LEN(T70)&gt;1</formula>
    </cfRule>
    <cfRule type="expression" priority="1442" dxfId="2">
      <formula>LEN(T70)&lt;=1</formula>
    </cfRule>
  </conditionalFormatting>
  <conditionalFormatting sqref="V70">
    <cfRule type="expression" priority="1443" dxfId="4">
      <formula>LEN(V70)&gt;1</formula>
    </cfRule>
  </conditionalFormatting>
  <conditionalFormatting sqref="W70">
    <cfRule type="expression" priority="1444" dxfId="3">
      <formula>LEN(V70)&gt;1</formula>
    </cfRule>
    <cfRule type="expression" priority="1445" dxfId="2">
      <formula>LEN(V70)&lt;=1</formula>
    </cfRule>
  </conditionalFormatting>
  <conditionalFormatting sqref="X70">
    <cfRule type="expression" priority="1446" dxfId="4">
      <formula>LEN(X70)&gt;1</formula>
    </cfRule>
  </conditionalFormatting>
  <conditionalFormatting sqref="Y70">
    <cfRule type="expression" priority="1447" dxfId="3">
      <formula>LEN(X70)&gt;1</formula>
    </cfRule>
    <cfRule type="expression" priority="1448" dxfId="2">
      <formula>LEN(X70)&lt;=1</formula>
    </cfRule>
  </conditionalFormatting>
  <conditionalFormatting sqref="Z70">
    <cfRule type="expression" priority="1449" dxfId="4">
      <formula>LEN(Z70)&gt;1</formula>
    </cfRule>
  </conditionalFormatting>
  <conditionalFormatting sqref="AA70">
    <cfRule type="expression" priority="1450" dxfId="3">
      <formula>LEN(Z70)&gt;1</formula>
    </cfRule>
    <cfRule type="expression" priority="1451" dxfId="2">
      <formula>LEN(Z70)&lt;=1</formula>
    </cfRule>
  </conditionalFormatting>
  <conditionalFormatting sqref="AB70">
    <cfRule type="expression" priority="1452" dxfId="4">
      <formula>LEN(AB70)&gt;1</formula>
    </cfRule>
  </conditionalFormatting>
  <conditionalFormatting sqref="AC70">
    <cfRule type="expression" priority="1453" dxfId="3">
      <formula>LEN(AB70)&gt;1</formula>
    </cfRule>
    <cfRule type="expression" priority="1454" dxfId="2">
      <formula>LEN(AB70)&lt;=1</formula>
    </cfRule>
  </conditionalFormatting>
  <conditionalFormatting sqref="AD70">
    <cfRule type="expression" priority="1455" dxfId="4">
      <formula>LEN(AD70)&gt;1</formula>
    </cfRule>
  </conditionalFormatting>
  <conditionalFormatting sqref="AE70">
    <cfRule type="expression" priority="1456" dxfId="3">
      <formula>LEN(AD70)&gt;1</formula>
    </cfRule>
    <cfRule type="expression" priority="1457" dxfId="2">
      <formula>LEN(AD70)&lt;=1</formula>
    </cfRule>
  </conditionalFormatting>
  <conditionalFormatting sqref="AF70">
    <cfRule type="expression" priority="1458" dxfId="4">
      <formula>LEN(AF70)&gt;1</formula>
    </cfRule>
  </conditionalFormatting>
  <conditionalFormatting sqref="L71">
    <cfRule type="expression" priority="1459" dxfId="4">
      <formula>LEN(L71)&gt;1</formula>
    </cfRule>
  </conditionalFormatting>
  <conditionalFormatting sqref="M71">
    <cfRule type="expression" priority="1460" dxfId="3">
      <formula>LEN(L71)&gt;1</formula>
    </cfRule>
    <cfRule type="expression" priority="1461" dxfId="2">
      <formula>LEN(L71)&lt;=1</formula>
    </cfRule>
  </conditionalFormatting>
  <conditionalFormatting sqref="N71">
    <cfRule type="expression" priority="1462" dxfId="4">
      <formula>LEN(N71)&gt;1</formula>
    </cfRule>
  </conditionalFormatting>
  <conditionalFormatting sqref="O71">
    <cfRule type="expression" priority="1463" dxfId="3">
      <formula>LEN(N71)&gt;1</formula>
    </cfRule>
    <cfRule type="expression" priority="1464" dxfId="2">
      <formula>LEN(N71)&lt;=1</formula>
    </cfRule>
  </conditionalFormatting>
  <conditionalFormatting sqref="P71">
    <cfRule type="expression" priority="1465" dxfId="4">
      <formula>LEN(P71)&gt;1</formula>
    </cfRule>
  </conditionalFormatting>
  <conditionalFormatting sqref="Q71">
    <cfRule type="expression" priority="1466" dxfId="3">
      <formula>LEN(P71)&gt;1</formula>
    </cfRule>
    <cfRule type="expression" priority="1467" dxfId="2">
      <formula>LEN(P71)&lt;=1</formula>
    </cfRule>
  </conditionalFormatting>
  <conditionalFormatting sqref="R71">
    <cfRule type="expression" priority="1468" dxfId="4">
      <formula>LEN(R71)&gt;1</formula>
    </cfRule>
  </conditionalFormatting>
  <conditionalFormatting sqref="S71">
    <cfRule type="expression" priority="1469" dxfId="3">
      <formula>LEN(R71)&gt;1</formula>
    </cfRule>
    <cfRule type="expression" priority="1470" dxfId="2">
      <formula>LEN(R71)&lt;=1</formula>
    </cfRule>
  </conditionalFormatting>
  <conditionalFormatting sqref="T71">
    <cfRule type="expression" priority="1471" dxfId="4">
      <formula>LEN(T71)&gt;1</formula>
    </cfRule>
  </conditionalFormatting>
  <conditionalFormatting sqref="U71">
    <cfRule type="expression" priority="1472" dxfId="3">
      <formula>LEN(T71)&gt;1</formula>
    </cfRule>
    <cfRule type="expression" priority="1473" dxfId="2">
      <formula>LEN(T71)&lt;=1</formula>
    </cfRule>
  </conditionalFormatting>
  <conditionalFormatting sqref="V71">
    <cfRule type="expression" priority="1474" dxfId="4">
      <formula>LEN(V71)&gt;1</formula>
    </cfRule>
  </conditionalFormatting>
  <conditionalFormatting sqref="W71">
    <cfRule type="expression" priority="1475" dxfId="3">
      <formula>LEN(V71)&gt;1</formula>
    </cfRule>
    <cfRule type="expression" priority="1476" dxfId="2">
      <formula>LEN(V71)&lt;=1</formula>
    </cfRule>
  </conditionalFormatting>
  <conditionalFormatting sqref="X71">
    <cfRule type="expression" priority="1477" dxfId="4">
      <formula>LEN(X71)&gt;1</formula>
    </cfRule>
  </conditionalFormatting>
  <conditionalFormatting sqref="Y71">
    <cfRule type="expression" priority="1478" dxfId="3">
      <formula>LEN(X71)&gt;1</formula>
    </cfRule>
    <cfRule type="expression" priority="1479" dxfId="2">
      <formula>LEN(X71)&lt;=1</formula>
    </cfRule>
  </conditionalFormatting>
  <conditionalFormatting sqref="Z71">
    <cfRule type="expression" priority="1480" dxfId="4">
      <formula>LEN(Z71)&gt;1</formula>
    </cfRule>
  </conditionalFormatting>
  <conditionalFormatting sqref="AA71">
    <cfRule type="expression" priority="1481" dxfId="3">
      <formula>LEN(Z71)&gt;1</formula>
    </cfRule>
    <cfRule type="expression" priority="1482" dxfId="2">
      <formula>LEN(Z71)&lt;=1</formula>
    </cfRule>
  </conditionalFormatting>
  <conditionalFormatting sqref="AB71">
    <cfRule type="expression" priority="1483" dxfId="4">
      <formula>LEN(AB71)&gt;1</formula>
    </cfRule>
  </conditionalFormatting>
  <conditionalFormatting sqref="AC71">
    <cfRule type="expression" priority="1484" dxfId="3">
      <formula>LEN(AB71)&gt;1</formula>
    </cfRule>
    <cfRule type="expression" priority="1485" dxfId="2">
      <formula>LEN(AB71)&lt;=1</formula>
    </cfRule>
  </conditionalFormatting>
  <conditionalFormatting sqref="AD71">
    <cfRule type="expression" priority="1486" dxfId="4">
      <formula>LEN(AD71)&gt;1</formula>
    </cfRule>
  </conditionalFormatting>
  <conditionalFormatting sqref="AE71">
    <cfRule type="expression" priority="1487" dxfId="3">
      <formula>LEN(AD71)&gt;1</formula>
    </cfRule>
    <cfRule type="expression" priority="1488" dxfId="2">
      <formula>LEN(AD71)&lt;=1</formula>
    </cfRule>
  </conditionalFormatting>
  <conditionalFormatting sqref="AF71">
    <cfRule type="expression" priority="1489" dxfId="4">
      <formula>LEN(AF71)&gt;1</formula>
    </cfRule>
  </conditionalFormatting>
  <conditionalFormatting sqref="AG3">
    <cfRule type="expression" priority="1490" dxfId="3">
      <formula>LEN(AF3)&gt;1</formula>
    </cfRule>
    <cfRule type="expression" priority="1491" dxfId="2">
      <formula>LEN(AF3)&lt;=1</formula>
    </cfRule>
  </conditionalFormatting>
  <conditionalFormatting sqref="M19">
    <cfRule type="expression" priority="1492" dxfId="3">
      <formula>LEN(L19)&gt;1</formula>
    </cfRule>
    <cfRule type="expression" priority="1493" dxfId="2">
      <formula>LEN(L19)&lt;=1</formula>
    </cfRule>
  </conditionalFormatting>
  <conditionalFormatting sqref="N19">
    <cfRule type="expression" priority="1494" dxfId="4">
      <formula>LEN(N19)&gt;1</formula>
    </cfRule>
  </conditionalFormatting>
  <conditionalFormatting sqref="O19">
    <cfRule type="expression" priority="1495" dxfId="3">
      <formula>LEN(N19)&gt;1</formula>
    </cfRule>
    <cfRule type="expression" priority="1496" dxfId="2">
      <formula>LEN(N19)&lt;=1</formula>
    </cfRule>
  </conditionalFormatting>
  <conditionalFormatting sqref="P19">
    <cfRule type="expression" priority="1497" dxfId="4">
      <formula>LEN(P19)&gt;1</formula>
    </cfRule>
  </conditionalFormatting>
  <conditionalFormatting sqref="Q19">
    <cfRule type="expression" priority="1498" dxfId="3">
      <formula>LEN(P19)&gt;1</formula>
    </cfRule>
    <cfRule type="expression" priority="1499" dxfId="2">
      <formula>LEN(P19)&lt;=1</formula>
    </cfRule>
  </conditionalFormatting>
  <conditionalFormatting sqref="R19">
    <cfRule type="expression" priority="1500" dxfId="4">
      <formula>LEN(R19)&gt;1</formula>
    </cfRule>
  </conditionalFormatting>
  <conditionalFormatting sqref="S19">
    <cfRule type="expression" priority="1501" dxfId="3">
      <formula>LEN(R19)&gt;1</formula>
    </cfRule>
    <cfRule type="expression" priority="1502" dxfId="2">
      <formula>LEN(R19)&lt;=1</formula>
    </cfRule>
  </conditionalFormatting>
  <conditionalFormatting sqref="T19">
    <cfRule type="expression" priority="1503" dxfId="4">
      <formula>LEN(T19)&gt;1</formula>
    </cfRule>
  </conditionalFormatting>
  <conditionalFormatting sqref="U19">
    <cfRule type="expression" priority="1504" dxfId="3">
      <formula>LEN(T19)&gt;1</formula>
    </cfRule>
    <cfRule type="expression" priority="1505" dxfId="2">
      <formula>LEN(T19)&lt;=1</formula>
    </cfRule>
  </conditionalFormatting>
  <conditionalFormatting sqref="V19">
    <cfRule type="expression" priority="1506" dxfId="4">
      <formula>LEN(V19)&gt;1</formula>
    </cfRule>
  </conditionalFormatting>
  <conditionalFormatting sqref="W19">
    <cfRule type="expression" priority="1507" dxfId="3">
      <formula>LEN(V19)&gt;1</formula>
    </cfRule>
    <cfRule type="expression" priority="1508" dxfId="2">
      <formula>LEN(V19)&lt;=1</formula>
    </cfRule>
  </conditionalFormatting>
  <conditionalFormatting sqref="X19">
    <cfRule type="expression" priority="1509" dxfId="4">
      <formula>LEN(X19)&gt;1</formula>
    </cfRule>
  </conditionalFormatting>
  <conditionalFormatting sqref="Y19">
    <cfRule type="expression" priority="1510" dxfId="3">
      <formula>LEN(X19)&gt;1</formula>
    </cfRule>
    <cfRule type="expression" priority="1511" dxfId="2">
      <formula>LEN(X19)&lt;=1</formula>
    </cfRule>
  </conditionalFormatting>
  <conditionalFormatting sqref="Z19">
    <cfRule type="expression" priority="1512" dxfId="4">
      <formula>LEN(Z19)&gt;1</formula>
    </cfRule>
  </conditionalFormatting>
  <conditionalFormatting sqref="AA19">
    <cfRule type="expression" priority="1513" dxfId="3">
      <formula>LEN(Z19)&gt;1</formula>
    </cfRule>
    <cfRule type="expression" priority="1514" dxfId="2">
      <formula>LEN(Z19)&lt;=1</formula>
    </cfRule>
  </conditionalFormatting>
  <conditionalFormatting sqref="AB19">
    <cfRule type="expression" priority="1515" dxfId="4">
      <formula>LEN(AB19)&gt;1</formula>
    </cfRule>
  </conditionalFormatting>
  <conditionalFormatting sqref="AC19">
    <cfRule type="expression" priority="1516" dxfId="3">
      <formula>LEN(AB19)&gt;1</formula>
    </cfRule>
    <cfRule type="expression" priority="1517" dxfId="2">
      <formula>LEN(AB19)&lt;=1</formula>
    </cfRule>
  </conditionalFormatting>
  <conditionalFormatting sqref="AD19">
    <cfRule type="expression" priority="1518" dxfId="4">
      <formula>LEN(AD19)&gt;1</formula>
    </cfRule>
  </conditionalFormatting>
  <conditionalFormatting sqref="AE19">
    <cfRule type="expression" priority="1519" dxfId="3">
      <formula>LEN(AD19)&gt;1</formula>
    </cfRule>
    <cfRule type="expression" priority="1520" dxfId="2">
      <formula>LEN(AD19)&lt;=1</formula>
    </cfRule>
  </conditionalFormatting>
  <conditionalFormatting sqref="L19">
    <cfRule type="expression" priority="1521" dxfId="4">
      <formula>LEN(L19)&gt;1</formula>
    </cfRule>
  </conditionalFormatting>
  <conditionalFormatting sqref="M20">
    <cfRule type="expression" priority="1522" dxfId="3">
      <formula>LEN(L20)&gt;1</formula>
    </cfRule>
    <cfRule type="expression" priority="1523" dxfId="2">
      <formula>LEN(L20)&lt;=1</formula>
    </cfRule>
  </conditionalFormatting>
  <conditionalFormatting sqref="N20">
    <cfRule type="expression" priority="1524" dxfId="4">
      <formula>LEN(N20)&gt;1</formula>
    </cfRule>
  </conditionalFormatting>
  <conditionalFormatting sqref="O20">
    <cfRule type="expression" priority="1525" dxfId="3">
      <formula>LEN(N20)&gt;1</formula>
    </cfRule>
    <cfRule type="expression" priority="1526" dxfId="2">
      <formula>LEN(N20)&lt;=1</formula>
    </cfRule>
  </conditionalFormatting>
  <conditionalFormatting sqref="P20">
    <cfRule type="expression" priority="1527" dxfId="4">
      <formula>LEN(P20)&gt;1</formula>
    </cfRule>
  </conditionalFormatting>
  <conditionalFormatting sqref="Q20">
    <cfRule type="expression" priority="1528" dxfId="3">
      <formula>LEN(P20)&gt;1</formula>
    </cfRule>
    <cfRule type="expression" priority="1529" dxfId="2">
      <formula>LEN(P20)&lt;=1</formula>
    </cfRule>
  </conditionalFormatting>
  <conditionalFormatting sqref="R20">
    <cfRule type="expression" priority="1530" dxfId="4">
      <formula>LEN(R20)&gt;1</formula>
    </cfRule>
  </conditionalFormatting>
  <conditionalFormatting sqref="S20">
    <cfRule type="expression" priority="1531" dxfId="3">
      <formula>LEN(R20)&gt;1</formula>
    </cfRule>
    <cfRule type="expression" priority="1532" dxfId="2">
      <formula>LEN(R20)&lt;=1</formula>
    </cfRule>
  </conditionalFormatting>
  <conditionalFormatting sqref="T20">
    <cfRule type="expression" priority="1533" dxfId="4">
      <formula>LEN(T20)&gt;1</formula>
    </cfRule>
  </conditionalFormatting>
  <conditionalFormatting sqref="U20">
    <cfRule type="expression" priority="1534" dxfId="3">
      <formula>LEN(T20)&gt;1</formula>
    </cfRule>
    <cfRule type="expression" priority="1535" dxfId="2">
      <formula>LEN(T20)&lt;=1</formula>
    </cfRule>
  </conditionalFormatting>
  <conditionalFormatting sqref="V20">
    <cfRule type="expression" priority="1536" dxfId="4">
      <formula>LEN(V20)&gt;1</formula>
    </cfRule>
  </conditionalFormatting>
  <conditionalFormatting sqref="W20">
    <cfRule type="expression" priority="1537" dxfId="3">
      <formula>LEN(V20)&gt;1</formula>
    </cfRule>
    <cfRule type="expression" priority="1538" dxfId="2">
      <formula>LEN(V20)&lt;=1</formula>
    </cfRule>
  </conditionalFormatting>
  <conditionalFormatting sqref="X20">
    <cfRule type="expression" priority="1539" dxfId="4">
      <formula>LEN(X20)&gt;1</formula>
    </cfRule>
  </conditionalFormatting>
  <conditionalFormatting sqref="Y20">
    <cfRule type="expression" priority="1540" dxfId="3">
      <formula>LEN(X20)&gt;1</formula>
    </cfRule>
    <cfRule type="expression" priority="1541" dxfId="2">
      <formula>LEN(X20)&lt;=1</formula>
    </cfRule>
  </conditionalFormatting>
  <conditionalFormatting sqref="Z20">
    <cfRule type="expression" priority="1542" dxfId="4">
      <formula>LEN(Z20)&gt;1</formula>
    </cfRule>
  </conditionalFormatting>
  <conditionalFormatting sqref="AA20">
    <cfRule type="expression" priority="1543" dxfId="3">
      <formula>LEN(Z20)&gt;1</formula>
    </cfRule>
    <cfRule type="expression" priority="1544" dxfId="2">
      <formula>LEN(Z20)&lt;=1</formula>
    </cfRule>
  </conditionalFormatting>
  <conditionalFormatting sqref="AB20">
    <cfRule type="expression" priority="1545" dxfId="4">
      <formula>LEN(AB20)&gt;1</formula>
    </cfRule>
  </conditionalFormatting>
  <conditionalFormatting sqref="AC20">
    <cfRule type="expression" priority="1546" dxfId="3">
      <formula>LEN(AB20)&gt;1</formula>
    </cfRule>
    <cfRule type="expression" priority="1547" dxfId="2">
      <formula>LEN(AB20)&lt;=1</formula>
    </cfRule>
  </conditionalFormatting>
  <conditionalFormatting sqref="AD20">
    <cfRule type="expression" priority="1548" dxfId="4">
      <formula>LEN(AD20)&gt;1</formula>
    </cfRule>
  </conditionalFormatting>
  <conditionalFormatting sqref="AE20">
    <cfRule type="expression" priority="1549" dxfId="3">
      <formula>LEN(AD20)&gt;1</formula>
    </cfRule>
    <cfRule type="expression" priority="1550" dxfId="2">
      <formula>LEN(AD20)&lt;=1</formula>
    </cfRule>
  </conditionalFormatting>
  <conditionalFormatting sqref="L20">
    <cfRule type="expression" priority="1551" dxfId="4">
      <formula>LEN(L20)&gt;1</formula>
    </cfRule>
  </conditionalFormatting>
  <conditionalFormatting sqref="M21">
    <cfRule type="expression" priority="1552" dxfId="3">
      <formula>LEN(L21)&gt;1</formula>
    </cfRule>
    <cfRule type="expression" priority="1553" dxfId="2">
      <formula>LEN(L21)&lt;=1</formula>
    </cfRule>
  </conditionalFormatting>
  <conditionalFormatting sqref="N21">
    <cfRule type="expression" priority="1554" dxfId="4">
      <formula>LEN(N21)&gt;1</formula>
    </cfRule>
  </conditionalFormatting>
  <conditionalFormatting sqref="O21">
    <cfRule type="expression" priority="1555" dxfId="3">
      <formula>LEN(N21)&gt;1</formula>
    </cfRule>
    <cfRule type="expression" priority="1556" dxfId="2">
      <formula>LEN(N21)&lt;=1</formula>
    </cfRule>
  </conditionalFormatting>
  <conditionalFormatting sqref="P21">
    <cfRule type="expression" priority="1557" dxfId="4">
      <formula>LEN(P21)&gt;1</formula>
    </cfRule>
  </conditionalFormatting>
  <conditionalFormatting sqref="Q21">
    <cfRule type="expression" priority="1558" dxfId="3">
      <formula>LEN(P21)&gt;1</formula>
    </cfRule>
    <cfRule type="expression" priority="1559" dxfId="2">
      <formula>LEN(P21)&lt;=1</formula>
    </cfRule>
  </conditionalFormatting>
  <conditionalFormatting sqref="R21">
    <cfRule type="expression" priority="1560" dxfId="4">
      <formula>LEN(R21)&gt;1</formula>
    </cfRule>
  </conditionalFormatting>
  <conditionalFormatting sqref="S21">
    <cfRule type="expression" priority="1561" dxfId="3">
      <formula>LEN(R21)&gt;1</formula>
    </cfRule>
    <cfRule type="expression" priority="1562" dxfId="2">
      <formula>LEN(R21)&lt;=1</formula>
    </cfRule>
  </conditionalFormatting>
  <conditionalFormatting sqref="T21">
    <cfRule type="expression" priority="1563" dxfId="4">
      <formula>LEN(T21)&gt;1</formula>
    </cfRule>
  </conditionalFormatting>
  <conditionalFormatting sqref="U21">
    <cfRule type="expression" priority="1564" dxfId="3">
      <formula>LEN(T21)&gt;1</formula>
    </cfRule>
    <cfRule type="expression" priority="1565" dxfId="2">
      <formula>LEN(T21)&lt;=1</formula>
    </cfRule>
  </conditionalFormatting>
  <conditionalFormatting sqref="V21">
    <cfRule type="expression" priority="1566" dxfId="4">
      <formula>LEN(V21)&gt;1</formula>
    </cfRule>
  </conditionalFormatting>
  <conditionalFormatting sqref="W21">
    <cfRule type="expression" priority="1567" dxfId="3">
      <formula>LEN(V21)&gt;1</formula>
    </cfRule>
    <cfRule type="expression" priority="1568" dxfId="2">
      <formula>LEN(V21)&lt;=1</formula>
    </cfRule>
  </conditionalFormatting>
  <conditionalFormatting sqref="X21">
    <cfRule type="expression" priority="1569" dxfId="4">
      <formula>LEN(X21)&gt;1</formula>
    </cfRule>
  </conditionalFormatting>
  <conditionalFormatting sqref="Y21">
    <cfRule type="expression" priority="1570" dxfId="3">
      <formula>LEN(X21)&gt;1</formula>
    </cfRule>
    <cfRule type="expression" priority="1571" dxfId="2">
      <formula>LEN(X21)&lt;=1</formula>
    </cfRule>
  </conditionalFormatting>
  <conditionalFormatting sqref="Z21">
    <cfRule type="expression" priority="1572" dxfId="4">
      <formula>LEN(Z21)&gt;1</formula>
    </cfRule>
  </conditionalFormatting>
  <conditionalFormatting sqref="AA21">
    <cfRule type="expression" priority="1573" dxfId="3">
      <formula>LEN(Z21)&gt;1</formula>
    </cfRule>
    <cfRule type="expression" priority="1574" dxfId="2">
      <formula>LEN(Z21)&lt;=1</formula>
    </cfRule>
  </conditionalFormatting>
  <conditionalFormatting sqref="AB21">
    <cfRule type="expression" priority="1575" dxfId="4">
      <formula>LEN(AB21)&gt;1</formula>
    </cfRule>
  </conditionalFormatting>
  <conditionalFormatting sqref="AC21">
    <cfRule type="expression" priority="1576" dxfId="3">
      <formula>LEN(AB21)&gt;1</formula>
    </cfRule>
    <cfRule type="expression" priority="1577" dxfId="2">
      <formula>LEN(AB21)&lt;=1</formula>
    </cfRule>
  </conditionalFormatting>
  <conditionalFormatting sqref="AD21">
    <cfRule type="expression" priority="1578" dxfId="4">
      <formula>LEN(AD21)&gt;1</formula>
    </cfRule>
  </conditionalFormatting>
  <conditionalFormatting sqref="AE21">
    <cfRule type="expression" priority="1579" dxfId="3">
      <formula>LEN(AD21)&gt;1</formula>
    </cfRule>
    <cfRule type="expression" priority="1580" dxfId="2">
      <formula>LEN(AD21)&lt;=1</formula>
    </cfRule>
  </conditionalFormatting>
  <conditionalFormatting sqref="L21">
    <cfRule type="expression" priority="1581" dxfId="4">
      <formula>LEN(L21)&gt;1</formula>
    </cfRule>
  </conditionalFormatting>
  <conditionalFormatting sqref="M22">
    <cfRule type="expression" priority="1582" dxfId="3">
      <formula>LEN(L22)&gt;1</formula>
    </cfRule>
    <cfRule type="expression" priority="1583" dxfId="2">
      <formula>LEN(L22)&lt;=1</formula>
    </cfRule>
  </conditionalFormatting>
  <conditionalFormatting sqref="N22">
    <cfRule type="expression" priority="1584" dxfId="4">
      <formula>LEN(N22)&gt;1</formula>
    </cfRule>
  </conditionalFormatting>
  <conditionalFormatting sqref="O22">
    <cfRule type="expression" priority="1585" dxfId="3">
      <formula>LEN(N22)&gt;1</formula>
    </cfRule>
    <cfRule type="expression" priority="1586" dxfId="2">
      <formula>LEN(N22)&lt;=1</formula>
    </cfRule>
  </conditionalFormatting>
  <conditionalFormatting sqref="P22">
    <cfRule type="expression" priority="1587" dxfId="4">
      <formula>LEN(P22)&gt;1</formula>
    </cfRule>
  </conditionalFormatting>
  <conditionalFormatting sqref="Q22">
    <cfRule type="expression" priority="1588" dxfId="3">
      <formula>LEN(P22)&gt;1</formula>
    </cfRule>
    <cfRule type="expression" priority="1589" dxfId="2">
      <formula>LEN(P22)&lt;=1</formula>
    </cfRule>
  </conditionalFormatting>
  <conditionalFormatting sqref="R22">
    <cfRule type="expression" priority="1590" dxfId="4">
      <formula>LEN(R22)&gt;1</formula>
    </cfRule>
  </conditionalFormatting>
  <conditionalFormatting sqref="S22">
    <cfRule type="expression" priority="1591" dxfId="3">
      <formula>LEN(R22)&gt;1</formula>
    </cfRule>
    <cfRule type="expression" priority="1592" dxfId="2">
      <formula>LEN(R22)&lt;=1</formula>
    </cfRule>
  </conditionalFormatting>
  <conditionalFormatting sqref="T22">
    <cfRule type="expression" priority="1593" dxfId="4">
      <formula>LEN(T22)&gt;1</formula>
    </cfRule>
  </conditionalFormatting>
  <conditionalFormatting sqref="U22">
    <cfRule type="expression" priority="1594" dxfId="3">
      <formula>LEN(T22)&gt;1</formula>
    </cfRule>
    <cfRule type="expression" priority="1595" dxfId="2">
      <formula>LEN(T22)&lt;=1</formula>
    </cfRule>
  </conditionalFormatting>
  <conditionalFormatting sqref="V22">
    <cfRule type="expression" priority="1596" dxfId="4">
      <formula>LEN(V22)&gt;1</formula>
    </cfRule>
  </conditionalFormatting>
  <conditionalFormatting sqref="W22">
    <cfRule type="expression" priority="1597" dxfId="3">
      <formula>LEN(V22)&gt;1</formula>
    </cfRule>
    <cfRule type="expression" priority="1598" dxfId="2">
      <formula>LEN(V22)&lt;=1</formula>
    </cfRule>
  </conditionalFormatting>
  <conditionalFormatting sqref="X22">
    <cfRule type="expression" priority="1599" dxfId="4">
      <formula>LEN(X22)&gt;1</formula>
    </cfRule>
  </conditionalFormatting>
  <conditionalFormatting sqref="Y22">
    <cfRule type="expression" priority="1600" dxfId="3">
      <formula>LEN(X22)&gt;1</formula>
    </cfRule>
    <cfRule type="expression" priority="1601" dxfId="2">
      <formula>LEN(X22)&lt;=1</formula>
    </cfRule>
  </conditionalFormatting>
  <conditionalFormatting sqref="Z22">
    <cfRule type="expression" priority="1602" dxfId="4">
      <formula>LEN(Z22)&gt;1</formula>
    </cfRule>
  </conditionalFormatting>
  <conditionalFormatting sqref="AA22">
    <cfRule type="expression" priority="1603" dxfId="3">
      <formula>LEN(Z22)&gt;1</formula>
    </cfRule>
    <cfRule type="expression" priority="1604" dxfId="2">
      <formula>LEN(Z22)&lt;=1</formula>
    </cfRule>
  </conditionalFormatting>
  <conditionalFormatting sqref="AB22">
    <cfRule type="expression" priority="1605" dxfId="4">
      <formula>LEN(AB22)&gt;1</formula>
    </cfRule>
  </conditionalFormatting>
  <conditionalFormatting sqref="AC22">
    <cfRule type="expression" priority="1606" dxfId="3">
      <formula>LEN(AB22)&gt;1</formula>
    </cfRule>
    <cfRule type="expression" priority="1607" dxfId="2">
      <formula>LEN(AB22)&lt;=1</formula>
    </cfRule>
  </conditionalFormatting>
  <conditionalFormatting sqref="AD22">
    <cfRule type="expression" priority="1608" dxfId="4">
      <formula>LEN(AD22)&gt;1</formula>
    </cfRule>
  </conditionalFormatting>
  <conditionalFormatting sqref="AE22">
    <cfRule type="expression" priority="1609" dxfId="3">
      <formula>LEN(AD22)&gt;1</formula>
    </cfRule>
    <cfRule type="expression" priority="1610" dxfId="2">
      <formula>LEN(AD22)&lt;=1</formula>
    </cfRule>
  </conditionalFormatting>
  <conditionalFormatting sqref="L22">
    <cfRule type="expression" priority="1611" dxfId="4">
      <formula>LEN(L22)&gt;1</formula>
    </cfRule>
  </conditionalFormatting>
  <conditionalFormatting sqref="M23">
    <cfRule type="expression" priority="1612" dxfId="3">
      <formula>LEN(L23)&gt;1</formula>
    </cfRule>
    <cfRule type="expression" priority="1613" dxfId="2">
      <formula>LEN(L23)&lt;=1</formula>
    </cfRule>
  </conditionalFormatting>
  <conditionalFormatting sqref="N23">
    <cfRule type="expression" priority="1614" dxfId="4">
      <formula>LEN(N23)&gt;1</formula>
    </cfRule>
  </conditionalFormatting>
  <conditionalFormatting sqref="O23">
    <cfRule type="expression" priority="1615" dxfId="3">
      <formula>LEN(N23)&gt;1</formula>
    </cfRule>
    <cfRule type="expression" priority="1616" dxfId="2">
      <formula>LEN(N23)&lt;=1</formula>
    </cfRule>
  </conditionalFormatting>
  <conditionalFormatting sqref="P23">
    <cfRule type="expression" priority="1617" dxfId="4">
      <formula>LEN(P23)&gt;1</formula>
    </cfRule>
  </conditionalFormatting>
  <conditionalFormatting sqref="Q23">
    <cfRule type="expression" priority="1618" dxfId="3">
      <formula>LEN(P23)&gt;1</formula>
    </cfRule>
    <cfRule type="expression" priority="1619" dxfId="2">
      <formula>LEN(P23)&lt;=1</formula>
    </cfRule>
  </conditionalFormatting>
  <conditionalFormatting sqref="R23">
    <cfRule type="expression" priority="1620" dxfId="4">
      <formula>LEN(R23)&gt;1</formula>
    </cfRule>
  </conditionalFormatting>
  <conditionalFormatting sqref="S23">
    <cfRule type="expression" priority="1621" dxfId="3">
      <formula>LEN(R23)&gt;1</formula>
    </cfRule>
    <cfRule type="expression" priority="1622" dxfId="2">
      <formula>LEN(R23)&lt;=1</formula>
    </cfRule>
  </conditionalFormatting>
  <conditionalFormatting sqref="T23">
    <cfRule type="expression" priority="1623" dxfId="4">
      <formula>LEN(T23)&gt;1</formula>
    </cfRule>
  </conditionalFormatting>
  <conditionalFormatting sqref="U23">
    <cfRule type="expression" priority="1624" dxfId="3">
      <formula>LEN(T23)&gt;1</formula>
    </cfRule>
    <cfRule type="expression" priority="1625" dxfId="2">
      <formula>LEN(T23)&lt;=1</formula>
    </cfRule>
  </conditionalFormatting>
  <conditionalFormatting sqref="V23">
    <cfRule type="expression" priority="1626" dxfId="4">
      <formula>LEN(V23)&gt;1</formula>
    </cfRule>
  </conditionalFormatting>
  <conditionalFormatting sqref="W23">
    <cfRule type="expression" priority="1627" dxfId="3">
      <formula>LEN(V23)&gt;1</formula>
    </cfRule>
    <cfRule type="expression" priority="1628" dxfId="2">
      <formula>LEN(V23)&lt;=1</formula>
    </cfRule>
  </conditionalFormatting>
  <conditionalFormatting sqref="X23">
    <cfRule type="expression" priority="1629" dxfId="4">
      <formula>LEN(X23)&gt;1</formula>
    </cfRule>
  </conditionalFormatting>
  <conditionalFormatting sqref="Y23">
    <cfRule type="expression" priority="1630" dxfId="3">
      <formula>LEN(X23)&gt;1</formula>
    </cfRule>
    <cfRule type="expression" priority="1631" dxfId="2">
      <formula>LEN(X23)&lt;=1</formula>
    </cfRule>
  </conditionalFormatting>
  <conditionalFormatting sqref="Z23">
    <cfRule type="expression" priority="1632" dxfId="4">
      <formula>LEN(Z23)&gt;1</formula>
    </cfRule>
  </conditionalFormatting>
  <conditionalFormatting sqref="AA23">
    <cfRule type="expression" priority="1633" dxfId="3">
      <formula>LEN(Z23)&gt;1</formula>
    </cfRule>
    <cfRule type="expression" priority="1634" dxfId="2">
      <formula>LEN(Z23)&lt;=1</formula>
    </cfRule>
  </conditionalFormatting>
  <conditionalFormatting sqref="AB23">
    <cfRule type="expression" priority="1635" dxfId="4">
      <formula>LEN(AB23)&gt;1</formula>
    </cfRule>
  </conditionalFormatting>
  <conditionalFormatting sqref="AC23">
    <cfRule type="expression" priority="1636" dxfId="3">
      <formula>LEN(AB23)&gt;1</formula>
    </cfRule>
    <cfRule type="expression" priority="1637" dxfId="2">
      <formula>LEN(AB23)&lt;=1</formula>
    </cfRule>
  </conditionalFormatting>
  <conditionalFormatting sqref="AD23">
    <cfRule type="expression" priority="1638" dxfId="4">
      <formula>LEN(AD23)&gt;1</formula>
    </cfRule>
  </conditionalFormatting>
  <conditionalFormatting sqref="AE23">
    <cfRule type="expression" priority="1639" dxfId="3">
      <formula>LEN(AD23)&gt;1</formula>
    </cfRule>
    <cfRule type="expression" priority="1640" dxfId="2">
      <formula>LEN(AD23)&lt;=1</formula>
    </cfRule>
  </conditionalFormatting>
  <conditionalFormatting sqref="L23">
    <cfRule type="expression" priority="1641" dxfId="4">
      <formula>LEN(L23)&gt;1</formula>
    </cfRule>
  </conditionalFormatting>
  <conditionalFormatting sqref="M24">
    <cfRule type="expression" priority="1642" dxfId="3">
      <formula>LEN(L24)&gt;1</formula>
    </cfRule>
    <cfRule type="expression" priority="1643" dxfId="2">
      <formula>LEN(L24)&lt;=1</formula>
    </cfRule>
  </conditionalFormatting>
  <conditionalFormatting sqref="N24">
    <cfRule type="expression" priority="1644" dxfId="4">
      <formula>LEN(N24)&gt;1</formula>
    </cfRule>
  </conditionalFormatting>
  <conditionalFormatting sqref="O24">
    <cfRule type="expression" priority="1645" dxfId="3">
      <formula>LEN(N24)&gt;1</formula>
    </cfRule>
    <cfRule type="expression" priority="1646" dxfId="2">
      <formula>LEN(N24)&lt;=1</formula>
    </cfRule>
  </conditionalFormatting>
  <conditionalFormatting sqref="P24">
    <cfRule type="expression" priority="1647" dxfId="4">
      <formula>LEN(P24)&gt;1</formula>
    </cfRule>
  </conditionalFormatting>
  <conditionalFormatting sqref="Q24">
    <cfRule type="expression" priority="1648" dxfId="3">
      <formula>LEN(P24)&gt;1</formula>
    </cfRule>
    <cfRule type="expression" priority="1649" dxfId="2">
      <formula>LEN(P24)&lt;=1</formula>
    </cfRule>
  </conditionalFormatting>
  <conditionalFormatting sqref="R24">
    <cfRule type="expression" priority="1650" dxfId="4">
      <formula>LEN(R24)&gt;1</formula>
    </cfRule>
  </conditionalFormatting>
  <conditionalFormatting sqref="S24">
    <cfRule type="expression" priority="1651" dxfId="3">
      <formula>LEN(R24)&gt;1</formula>
    </cfRule>
    <cfRule type="expression" priority="1652" dxfId="2">
      <formula>LEN(R24)&lt;=1</formula>
    </cfRule>
  </conditionalFormatting>
  <conditionalFormatting sqref="T24">
    <cfRule type="expression" priority="1653" dxfId="4">
      <formula>LEN(T24)&gt;1</formula>
    </cfRule>
  </conditionalFormatting>
  <conditionalFormatting sqref="U24">
    <cfRule type="expression" priority="1654" dxfId="3">
      <formula>LEN(T24)&gt;1</formula>
    </cfRule>
    <cfRule type="expression" priority="1655" dxfId="2">
      <formula>LEN(T24)&lt;=1</formula>
    </cfRule>
  </conditionalFormatting>
  <conditionalFormatting sqref="V24">
    <cfRule type="expression" priority="1656" dxfId="4">
      <formula>LEN(V24)&gt;1</formula>
    </cfRule>
  </conditionalFormatting>
  <conditionalFormatting sqref="W24">
    <cfRule type="expression" priority="1657" dxfId="3">
      <formula>LEN(V24)&gt;1</formula>
    </cfRule>
    <cfRule type="expression" priority="1658" dxfId="2">
      <formula>LEN(V24)&lt;=1</formula>
    </cfRule>
  </conditionalFormatting>
  <conditionalFormatting sqref="X24">
    <cfRule type="expression" priority="1659" dxfId="4">
      <formula>LEN(X24)&gt;1</formula>
    </cfRule>
  </conditionalFormatting>
  <conditionalFormatting sqref="Y24">
    <cfRule type="expression" priority="1660" dxfId="3">
      <formula>LEN(X24)&gt;1</formula>
    </cfRule>
    <cfRule type="expression" priority="1661" dxfId="2">
      <formula>LEN(X24)&lt;=1</formula>
    </cfRule>
  </conditionalFormatting>
  <conditionalFormatting sqref="Z24">
    <cfRule type="expression" priority="1662" dxfId="4">
      <formula>LEN(Z24)&gt;1</formula>
    </cfRule>
  </conditionalFormatting>
  <conditionalFormatting sqref="AA24">
    <cfRule type="expression" priority="1663" dxfId="3">
      <formula>LEN(Z24)&gt;1</formula>
    </cfRule>
    <cfRule type="expression" priority="1664" dxfId="2">
      <formula>LEN(Z24)&lt;=1</formula>
    </cfRule>
  </conditionalFormatting>
  <conditionalFormatting sqref="AB24">
    <cfRule type="expression" priority="1665" dxfId="4">
      <formula>LEN(AB24)&gt;1</formula>
    </cfRule>
  </conditionalFormatting>
  <conditionalFormatting sqref="AC24">
    <cfRule type="expression" priority="1666" dxfId="3">
      <formula>LEN(AB24)&gt;1</formula>
    </cfRule>
    <cfRule type="expression" priority="1667" dxfId="2">
      <formula>LEN(AB24)&lt;=1</formula>
    </cfRule>
  </conditionalFormatting>
  <conditionalFormatting sqref="AD24">
    <cfRule type="expression" priority="1668" dxfId="4">
      <formula>LEN(AD24)&gt;1</formula>
    </cfRule>
  </conditionalFormatting>
  <conditionalFormatting sqref="AE24">
    <cfRule type="expression" priority="1669" dxfId="3">
      <formula>LEN(AD24)&gt;1</formula>
    </cfRule>
    <cfRule type="expression" priority="1670" dxfId="2">
      <formula>LEN(AD24)&lt;=1</formula>
    </cfRule>
  </conditionalFormatting>
  <conditionalFormatting sqref="L24">
    <cfRule type="expression" priority="1671" dxfId="4">
      <formula>LEN(L24)&gt;1</formula>
    </cfRule>
  </conditionalFormatting>
  <conditionalFormatting sqref="L9">
    <cfRule type="expression" priority="1672" dxfId="4">
      <formula>LEN(L9)&gt;1</formula>
    </cfRule>
  </conditionalFormatting>
  <conditionalFormatting sqref="M9">
    <cfRule type="expression" priority="1673" dxfId="3">
      <formula>LEN(L9)&gt;1</formula>
    </cfRule>
    <cfRule type="expression" priority="1674" dxfId="2">
      <formula>LEN(L9)&lt;=1</formula>
    </cfRule>
  </conditionalFormatting>
  <conditionalFormatting sqref="N9">
    <cfRule type="expression" priority="1675" dxfId="4">
      <formula>LEN(N9)&gt;1</formula>
    </cfRule>
  </conditionalFormatting>
  <conditionalFormatting sqref="O9">
    <cfRule type="expression" priority="1676" dxfId="3">
      <formula>LEN(N9)&gt;1</formula>
    </cfRule>
    <cfRule type="expression" priority="1677" dxfId="2">
      <formula>LEN(N9)&lt;=1</formula>
    </cfRule>
  </conditionalFormatting>
  <conditionalFormatting sqref="P9">
    <cfRule type="expression" priority="1678" dxfId="4">
      <formula>LEN(P9)&gt;1</formula>
    </cfRule>
  </conditionalFormatting>
  <conditionalFormatting sqref="Q9">
    <cfRule type="expression" priority="1679" dxfId="3">
      <formula>LEN(P9)&gt;1</formula>
    </cfRule>
    <cfRule type="expression" priority="1680" dxfId="2">
      <formula>LEN(P9)&lt;=1</formula>
    </cfRule>
  </conditionalFormatting>
  <conditionalFormatting sqref="R9">
    <cfRule type="expression" priority="1681" dxfId="4">
      <formula>LEN(R9)&gt;1</formula>
    </cfRule>
  </conditionalFormatting>
  <conditionalFormatting sqref="S9">
    <cfRule type="expression" priority="1682" dxfId="3">
      <formula>LEN(R9)&gt;1</formula>
    </cfRule>
    <cfRule type="expression" priority="1683" dxfId="2">
      <formula>LEN(R9)&lt;=1</formula>
    </cfRule>
  </conditionalFormatting>
  <conditionalFormatting sqref="T9">
    <cfRule type="expression" priority="1684" dxfId="4">
      <formula>LEN(T9)&gt;1</formula>
    </cfRule>
  </conditionalFormatting>
  <conditionalFormatting sqref="U9">
    <cfRule type="expression" priority="1685" dxfId="3">
      <formula>LEN(T9)&gt;1</formula>
    </cfRule>
    <cfRule type="expression" priority="1686" dxfId="2">
      <formula>LEN(T9)&lt;=1</formula>
    </cfRule>
  </conditionalFormatting>
  <conditionalFormatting sqref="V9">
    <cfRule type="expression" priority="1687" dxfId="4">
      <formula>LEN(V9)&gt;1</formula>
    </cfRule>
  </conditionalFormatting>
  <conditionalFormatting sqref="W9">
    <cfRule type="expression" priority="1688" dxfId="3">
      <formula>LEN(V9)&gt;1</formula>
    </cfRule>
    <cfRule type="expression" priority="1689" dxfId="2">
      <formula>LEN(V9)&lt;=1</formula>
    </cfRule>
  </conditionalFormatting>
  <conditionalFormatting sqref="X9">
    <cfRule type="expression" priority="1690" dxfId="4">
      <formula>LEN(X9)&gt;1</formula>
    </cfRule>
  </conditionalFormatting>
  <conditionalFormatting sqref="Y9">
    <cfRule type="expression" priority="1691" dxfId="3">
      <formula>LEN(X9)&gt;1</formula>
    </cfRule>
    <cfRule type="expression" priority="1692" dxfId="2">
      <formula>LEN(X9)&lt;=1</formula>
    </cfRule>
  </conditionalFormatting>
  <conditionalFormatting sqref="Z9">
    <cfRule type="expression" priority="1693" dxfId="4">
      <formula>LEN(Z9)&gt;1</formula>
    </cfRule>
  </conditionalFormatting>
  <conditionalFormatting sqref="AA9">
    <cfRule type="expression" priority="1694" dxfId="3">
      <formula>LEN(Z9)&gt;1</formula>
    </cfRule>
    <cfRule type="expression" priority="1695" dxfId="2">
      <formula>LEN(Z9)&lt;=1</formula>
    </cfRule>
  </conditionalFormatting>
  <conditionalFormatting sqref="AB9">
    <cfRule type="expression" priority="1696" dxfId="4">
      <formula>LEN(AB9)&gt;1</formula>
    </cfRule>
  </conditionalFormatting>
  <conditionalFormatting sqref="AC9">
    <cfRule type="expression" priority="1697" dxfId="3">
      <formula>LEN(AB9)&gt;1</formula>
    </cfRule>
    <cfRule type="expression" priority="1698" dxfId="2">
      <formula>LEN(AB9)&lt;=1</formula>
    </cfRule>
  </conditionalFormatting>
  <conditionalFormatting sqref="AD9">
    <cfRule type="expression" priority="1699" dxfId="4">
      <formula>LEN(AD9)&gt;1</formula>
    </cfRule>
  </conditionalFormatting>
  <conditionalFormatting sqref="AE9">
    <cfRule type="expression" priority="1700" dxfId="3">
      <formula>LEN(AD9)&gt;1</formula>
    </cfRule>
    <cfRule type="expression" priority="1701" dxfId="2">
      <formula>LEN(AD9)&lt;=1</formula>
    </cfRule>
  </conditionalFormatting>
  <conditionalFormatting sqref="AF14">
    <cfRule type="expression" priority="1702" dxfId="4">
      <formula>LEN(AF14)&gt;1</formula>
    </cfRule>
  </conditionalFormatting>
  <conditionalFormatting sqref="AG14">
    <cfRule type="expression" priority="1703" dxfId="3">
      <formula>LEN(AF14)&gt;1</formula>
    </cfRule>
    <cfRule type="expression" priority="1704" dxfId="2">
      <formula>LEN(AF14)&lt;=1</formula>
    </cfRule>
  </conditionalFormatting>
  <conditionalFormatting sqref="AF17:AF18">
    <cfRule type="expression" priority="1705" dxfId="4">
      <formula>LEN(AF17)&gt;1</formula>
    </cfRule>
  </conditionalFormatting>
  <conditionalFormatting sqref="AG17:AG18">
    <cfRule type="expression" priority="1706" dxfId="3">
      <formula>LEN(AF17)&gt;1</formula>
    </cfRule>
    <cfRule type="expression" priority="1707" dxfId="2">
      <formula>LEN(AF17)&lt;=1</formula>
    </cfRule>
  </conditionalFormatting>
  <conditionalFormatting sqref="J3:J18">
    <cfRule type="cellIs" priority="1708" dxfId="33" operator="greaterThan">
      <formula>D3</formula>
    </cfRule>
  </conditionalFormatting>
  <conditionalFormatting sqref="I3">
    <cfRule type="cellIs" priority="1709" dxfId="4" operator="greaterThan">
      <formula>C3</formula>
    </cfRule>
  </conditionalFormatting>
  <conditionalFormatting sqref="I4:I18">
    <cfRule type="cellIs" priority="1710" dxfId="4" operator="greaterThan">
      <formula>C4</formula>
    </cfRule>
  </conditionalFormatting>
  <conditionalFormatting sqref="G5">
    <cfRule type="expression" priority="1711" dxfId="3">
      <formula>LEN(A5)</formula>
    </cfRule>
  </conditionalFormatting>
  <conditionalFormatting sqref="G6">
    <cfRule type="expression" priority="1712" dxfId="3">
      <formula>LEN(A6)</formula>
    </cfRule>
  </conditionalFormatting>
  <conditionalFormatting sqref="G7">
    <cfRule type="expression" priority="1713" dxfId="3">
      <formula>LEN(A7)</formula>
    </cfRule>
  </conditionalFormatting>
  <conditionalFormatting sqref="G8">
    <cfRule type="expression" priority="1714" dxfId="3">
      <formula>LEN(A8)</formula>
    </cfRule>
  </conditionalFormatting>
  <conditionalFormatting sqref="G9">
    <cfRule type="expression" priority="1715" dxfId="3">
      <formula>LEN(A9)</formula>
    </cfRule>
  </conditionalFormatting>
  <conditionalFormatting sqref="G10">
    <cfRule type="expression" priority="1716" dxfId="3">
      <formula>LEN(A10)</formula>
    </cfRule>
  </conditionalFormatting>
  <conditionalFormatting sqref="G11">
    <cfRule type="expression" priority="1717" dxfId="3">
      <formula>LEN(A11)</formula>
    </cfRule>
  </conditionalFormatting>
  <conditionalFormatting sqref="G12">
    <cfRule type="expression" priority="1718" dxfId="3">
      <formula>LEN(A12)</formula>
    </cfRule>
  </conditionalFormatting>
  <conditionalFormatting sqref="G13">
    <cfRule type="expression" priority="1719" dxfId="3">
      <formula>LEN(A13)</formula>
    </cfRule>
  </conditionalFormatting>
  <conditionalFormatting sqref="G14">
    <cfRule type="expression" priority="1720" dxfId="3">
      <formula>LEN(A14)</formula>
    </cfRule>
  </conditionalFormatting>
  <conditionalFormatting sqref="G15">
    <cfRule type="expression" priority="1721" dxfId="3">
      <formula>LEN(A15)</formula>
    </cfRule>
  </conditionalFormatting>
  <conditionalFormatting sqref="G16">
    <cfRule type="expression" priority="1722" dxfId="3">
      <formula>LEN(A16)</formula>
    </cfRule>
  </conditionalFormatting>
  <conditionalFormatting sqref="G17:G18">
    <cfRule type="expression" priority="1723" dxfId="3">
      <formula>LEN(A17)</formula>
    </cfRule>
  </conditionalFormatting>
  <conditionalFormatting sqref="F8">
    <cfRule type="expression" priority="1724" dxfId="3">
      <formula>LEN(A8)</formula>
    </cfRule>
  </conditionalFormatting>
  <conditionalFormatting sqref="L8">
    <cfRule type="expression" priority="1725" dxfId="4">
      <formula>LEN(L8)&gt;1</formula>
    </cfRule>
  </conditionalFormatting>
  <conditionalFormatting sqref="M8">
    <cfRule type="expression" priority="1726" dxfId="3">
      <formula>LEN(L8)&gt;1</formula>
    </cfRule>
    <cfRule type="expression" priority="1727" dxfId="2">
      <formula>LEN(L8)&lt;=1</formula>
    </cfRule>
  </conditionalFormatting>
  <conditionalFormatting sqref="N8">
    <cfRule type="expression" priority="1728" dxfId="4">
      <formula>LEN(N8)&gt;1</formula>
    </cfRule>
  </conditionalFormatting>
  <conditionalFormatting sqref="O8">
    <cfRule type="expression" priority="1729" dxfId="3">
      <formula>LEN(N8)&gt;1</formula>
    </cfRule>
    <cfRule type="expression" priority="1730" dxfId="2">
      <formula>LEN(N8)&lt;=1</formula>
    </cfRule>
  </conditionalFormatting>
  <conditionalFormatting sqref="P8">
    <cfRule type="expression" priority="1731" dxfId="4">
      <formula>LEN(P8)&gt;1</formula>
    </cfRule>
  </conditionalFormatting>
  <conditionalFormatting sqref="Q8">
    <cfRule type="expression" priority="1732" dxfId="3">
      <formula>LEN(P8)&gt;1</formula>
    </cfRule>
    <cfRule type="expression" priority="1733" dxfId="2">
      <formula>LEN(P8)&lt;=1</formula>
    </cfRule>
  </conditionalFormatting>
  <conditionalFormatting sqref="R8">
    <cfRule type="expression" priority="1734" dxfId="4">
      <formula>LEN(R8)&gt;1</formula>
    </cfRule>
  </conditionalFormatting>
  <conditionalFormatting sqref="S8">
    <cfRule type="expression" priority="1735" dxfId="3">
      <formula>LEN(R8)&gt;1</formula>
    </cfRule>
    <cfRule type="expression" priority="1736" dxfId="2">
      <formula>LEN(R8)&lt;=1</formula>
    </cfRule>
  </conditionalFormatting>
  <conditionalFormatting sqref="T8">
    <cfRule type="expression" priority="1737" dxfId="4">
      <formula>LEN(T8)&gt;1</formula>
    </cfRule>
  </conditionalFormatting>
  <conditionalFormatting sqref="U8">
    <cfRule type="expression" priority="1738" dxfId="3">
      <formula>LEN(T8)&gt;1</formula>
    </cfRule>
    <cfRule type="expression" priority="1739" dxfId="2">
      <formula>LEN(T8)&lt;=1</formula>
    </cfRule>
  </conditionalFormatting>
  <conditionalFormatting sqref="V8">
    <cfRule type="expression" priority="1740" dxfId="4">
      <formula>LEN(V8)&gt;1</formula>
    </cfRule>
  </conditionalFormatting>
  <conditionalFormatting sqref="W8">
    <cfRule type="expression" priority="1741" dxfId="3">
      <formula>LEN(V8)&gt;1</formula>
    </cfRule>
    <cfRule type="expression" priority="1742" dxfId="2">
      <formula>LEN(V8)&lt;=1</formula>
    </cfRule>
  </conditionalFormatting>
  <conditionalFormatting sqref="X8">
    <cfRule type="expression" priority="1743" dxfId="4">
      <formula>LEN(X8)&gt;1</formula>
    </cfRule>
  </conditionalFormatting>
  <conditionalFormatting sqref="Y8">
    <cfRule type="expression" priority="1744" dxfId="3">
      <formula>LEN(X8)&gt;1</formula>
    </cfRule>
    <cfRule type="expression" priority="1745" dxfId="2">
      <formula>LEN(X8)&lt;=1</formula>
    </cfRule>
  </conditionalFormatting>
  <conditionalFormatting sqref="Z8">
    <cfRule type="expression" priority="1746" dxfId="4">
      <formula>LEN(Z8)&gt;1</formula>
    </cfRule>
  </conditionalFormatting>
  <conditionalFormatting sqref="AA8">
    <cfRule type="expression" priority="1747" dxfId="3">
      <formula>LEN(Z8)&gt;1</formula>
    </cfRule>
    <cfRule type="expression" priority="1748" dxfId="2">
      <formula>LEN(Z8)&lt;=1</formula>
    </cfRule>
  </conditionalFormatting>
  <conditionalFormatting sqref="AB8">
    <cfRule type="expression" priority="1749" dxfId="4">
      <formula>LEN(AB8)&gt;1</formula>
    </cfRule>
  </conditionalFormatting>
  <conditionalFormatting sqref="AC8">
    <cfRule type="expression" priority="1750" dxfId="3">
      <formula>LEN(AB8)&gt;1</formula>
    </cfRule>
    <cfRule type="expression" priority="1751" dxfId="2">
      <formula>LEN(AB8)&lt;=1</formula>
    </cfRule>
  </conditionalFormatting>
  <conditionalFormatting sqref="AD8">
    <cfRule type="expression" priority="1752" dxfId="4">
      <formula>LEN(AD8)&gt;1</formula>
    </cfRule>
  </conditionalFormatting>
  <conditionalFormatting sqref="AE8">
    <cfRule type="expression" priority="1753" dxfId="3">
      <formula>LEN(AD8)&gt;1</formula>
    </cfRule>
    <cfRule type="expression" priority="1754" dxfId="2">
      <formula>LEN(AD8)&lt;=1</formula>
    </cfRule>
  </conditionalFormatting>
  <conditionalFormatting sqref="L7">
    <cfRule type="expression" priority="1755" dxfId="4">
      <formula>LEN(L7)&gt;1</formula>
    </cfRule>
  </conditionalFormatting>
  <conditionalFormatting sqref="M7">
    <cfRule type="expression" priority="1756" dxfId="3">
      <formula>LEN(L7)&gt;1</formula>
    </cfRule>
    <cfRule type="expression" priority="1757" dxfId="2">
      <formula>LEN(L7)&lt;=1</formula>
    </cfRule>
  </conditionalFormatting>
  <conditionalFormatting sqref="N7">
    <cfRule type="expression" priority="1758" dxfId="4">
      <formula>LEN(N7)&gt;1</formula>
    </cfRule>
  </conditionalFormatting>
  <conditionalFormatting sqref="O7">
    <cfRule type="expression" priority="1759" dxfId="3">
      <formula>LEN(N7)&gt;1</formula>
    </cfRule>
    <cfRule type="expression" priority="1760" dxfId="2">
      <formula>LEN(N7)&lt;=1</formula>
    </cfRule>
  </conditionalFormatting>
  <conditionalFormatting sqref="P7">
    <cfRule type="expression" priority="1761" dxfId="4">
      <formula>LEN(P7)&gt;1</formula>
    </cfRule>
  </conditionalFormatting>
  <conditionalFormatting sqref="Q7">
    <cfRule type="expression" priority="1762" dxfId="3">
      <formula>LEN(P7)&gt;1</formula>
    </cfRule>
    <cfRule type="expression" priority="1763" dxfId="2">
      <formula>LEN(P7)&lt;=1</formula>
    </cfRule>
  </conditionalFormatting>
  <conditionalFormatting sqref="R7">
    <cfRule type="expression" priority="1764" dxfId="4">
      <formula>LEN(R7)&gt;1</formula>
    </cfRule>
  </conditionalFormatting>
  <conditionalFormatting sqref="S7">
    <cfRule type="expression" priority="1765" dxfId="3">
      <formula>LEN(R7)&gt;1</formula>
    </cfRule>
    <cfRule type="expression" priority="1766" dxfId="2">
      <formula>LEN(R7)&lt;=1</formula>
    </cfRule>
  </conditionalFormatting>
  <conditionalFormatting sqref="T7">
    <cfRule type="expression" priority="1767" dxfId="4">
      <formula>LEN(T7)&gt;1</formula>
    </cfRule>
  </conditionalFormatting>
  <conditionalFormatting sqref="U7">
    <cfRule type="expression" priority="1768" dxfId="3">
      <formula>LEN(T7)&gt;1</formula>
    </cfRule>
    <cfRule type="expression" priority="1769" dxfId="2">
      <formula>LEN(T7)&lt;=1</formula>
    </cfRule>
  </conditionalFormatting>
  <conditionalFormatting sqref="V7">
    <cfRule type="expression" priority="1770" dxfId="4">
      <formula>LEN(V7)&gt;1</formula>
    </cfRule>
  </conditionalFormatting>
  <conditionalFormatting sqref="W7">
    <cfRule type="expression" priority="1771" dxfId="3">
      <formula>LEN(V7)&gt;1</formula>
    </cfRule>
    <cfRule type="expression" priority="1772" dxfId="2">
      <formula>LEN(V7)&lt;=1</formula>
    </cfRule>
  </conditionalFormatting>
  <conditionalFormatting sqref="X7">
    <cfRule type="expression" priority="1773" dxfId="4">
      <formula>LEN(X7)&gt;1</formula>
    </cfRule>
  </conditionalFormatting>
  <conditionalFormatting sqref="Y7">
    <cfRule type="expression" priority="1774" dxfId="3">
      <formula>LEN(X7)&gt;1</formula>
    </cfRule>
    <cfRule type="expression" priority="1775" dxfId="2">
      <formula>LEN(X7)&lt;=1</formula>
    </cfRule>
  </conditionalFormatting>
  <conditionalFormatting sqref="Z7">
    <cfRule type="expression" priority="1776" dxfId="4">
      <formula>LEN(Z7)&gt;1</formula>
    </cfRule>
  </conditionalFormatting>
  <conditionalFormatting sqref="AA7">
    <cfRule type="expression" priority="1777" dxfId="3">
      <formula>LEN(Z7)&gt;1</formula>
    </cfRule>
    <cfRule type="expression" priority="1778" dxfId="2">
      <formula>LEN(Z7)&lt;=1</formula>
    </cfRule>
  </conditionalFormatting>
  <conditionalFormatting sqref="AB7">
    <cfRule type="expression" priority="1779" dxfId="4">
      <formula>LEN(AB7)&gt;1</formula>
    </cfRule>
  </conditionalFormatting>
  <conditionalFormatting sqref="AC7">
    <cfRule type="expression" priority="1780" dxfId="3">
      <formula>LEN(AB7)&gt;1</formula>
    </cfRule>
    <cfRule type="expression" priority="1781" dxfId="2">
      <formula>LEN(AB7)&lt;=1</formula>
    </cfRule>
  </conditionalFormatting>
  <conditionalFormatting sqref="AD7">
    <cfRule type="expression" priority="1782" dxfId="4">
      <formula>LEN(AD7)&gt;1</formula>
    </cfRule>
  </conditionalFormatting>
  <conditionalFormatting sqref="AE7">
    <cfRule type="expression" priority="1783" dxfId="3">
      <formula>LEN(AD7)&gt;1</formula>
    </cfRule>
    <cfRule type="expression" priority="1784" dxfId="2">
      <formula>LEN(AD7)&lt;=1</formula>
    </cfRule>
  </conditionalFormatting>
  <conditionalFormatting sqref="L6">
    <cfRule type="expression" priority="1785" dxfId="4">
      <formula>LEN(L6)&gt;1</formula>
    </cfRule>
  </conditionalFormatting>
  <conditionalFormatting sqref="M6">
    <cfRule type="expression" priority="1786" dxfId="3">
      <formula>LEN(L6)&gt;1</formula>
    </cfRule>
    <cfRule type="expression" priority="1787" dxfId="2">
      <formula>LEN(L6)&lt;=1</formula>
    </cfRule>
  </conditionalFormatting>
  <conditionalFormatting sqref="N6">
    <cfRule type="expression" priority="1788" dxfId="4">
      <formula>LEN(N6)&gt;1</formula>
    </cfRule>
  </conditionalFormatting>
  <conditionalFormatting sqref="O6">
    <cfRule type="expression" priority="1789" dxfId="3">
      <formula>LEN(N6)&gt;1</formula>
    </cfRule>
    <cfRule type="expression" priority="1790" dxfId="2">
      <formula>LEN(N6)&lt;=1</formula>
    </cfRule>
  </conditionalFormatting>
  <conditionalFormatting sqref="P6">
    <cfRule type="expression" priority="1791" dxfId="4">
      <formula>LEN(P6)&gt;1</formula>
    </cfRule>
  </conditionalFormatting>
  <conditionalFormatting sqref="Q6">
    <cfRule type="expression" priority="1792" dxfId="3">
      <formula>LEN(P6)&gt;1</formula>
    </cfRule>
    <cfRule type="expression" priority="1793" dxfId="2">
      <formula>LEN(P6)&lt;=1</formula>
    </cfRule>
  </conditionalFormatting>
  <conditionalFormatting sqref="R6">
    <cfRule type="expression" priority="1794" dxfId="4">
      <formula>LEN(R6)&gt;1</formula>
    </cfRule>
  </conditionalFormatting>
  <conditionalFormatting sqref="S6">
    <cfRule type="expression" priority="1795" dxfId="3">
      <formula>LEN(R6)&gt;1</formula>
    </cfRule>
    <cfRule type="expression" priority="1796" dxfId="2">
      <formula>LEN(R6)&lt;=1</formula>
    </cfRule>
  </conditionalFormatting>
  <conditionalFormatting sqref="T6">
    <cfRule type="expression" priority="1797" dxfId="4">
      <formula>LEN(T6)&gt;1</formula>
    </cfRule>
  </conditionalFormatting>
  <conditionalFormatting sqref="U6">
    <cfRule type="expression" priority="1798" dxfId="3">
      <formula>LEN(T6)&gt;1</formula>
    </cfRule>
    <cfRule type="expression" priority="1799" dxfId="2">
      <formula>LEN(T6)&lt;=1</formula>
    </cfRule>
  </conditionalFormatting>
  <conditionalFormatting sqref="V6">
    <cfRule type="expression" priority="1800" dxfId="4">
      <formula>LEN(V6)&gt;1</formula>
    </cfRule>
  </conditionalFormatting>
  <conditionalFormatting sqref="W6">
    <cfRule type="expression" priority="1801" dxfId="3">
      <formula>LEN(V6)&gt;1</formula>
    </cfRule>
    <cfRule type="expression" priority="1802" dxfId="2">
      <formula>LEN(V6)&lt;=1</formula>
    </cfRule>
  </conditionalFormatting>
  <conditionalFormatting sqref="X6">
    <cfRule type="expression" priority="1803" dxfId="4">
      <formula>LEN(X6)&gt;1</formula>
    </cfRule>
  </conditionalFormatting>
  <conditionalFormatting sqref="Y6">
    <cfRule type="expression" priority="1804" dxfId="3">
      <formula>LEN(X6)&gt;1</formula>
    </cfRule>
    <cfRule type="expression" priority="1805" dxfId="2">
      <formula>LEN(X6)&lt;=1</formula>
    </cfRule>
  </conditionalFormatting>
  <conditionalFormatting sqref="Z6">
    <cfRule type="expression" priority="1806" dxfId="4">
      <formula>LEN(Z6)&gt;1</formula>
    </cfRule>
  </conditionalFormatting>
  <conditionalFormatting sqref="AA6">
    <cfRule type="expression" priority="1807" dxfId="3">
      <formula>LEN(Z6)&gt;1</formula>
    </cfRule>
    <cfRule type="expression" priority="1808" dxfId="2">
      <formula>LEN(Z6)&lt;=1</formula>
    </cfRule>
  </conditionalFormatting>
  <conditionalFormatting sqref="AB6">
    <cfRule type="expression" priority="1809" dxfId="4">
      <formula>LEN(AB6)&gt;1</formula>
    </cfRule>
  </conditionalFormatting>
  <conditionalFormatting sqref="AC6">
    <cfRule type="expression" priority="1810" dxfId="3">
      <formula>LEN(AB6)&gt;1</formula>
    </cfRule>
    <cfRule type="expression" priority="1811" dxfId="2">
      <formula>LEN(AB6)&lt;=1</formula>
    </cfRule>
  </conditionalFormatting>
  <conditionalFormatting sqref="AD6">
    <cfRule type="expression" priority="1812" dxfId="4">
      <formula>LEN(AD6)&gt;1</formula>
    </cfRule>
  </conditionalFormatting>
  <conditionalFormatting sqref="AE6">
    <cfRule type="expression" priority="1813" dxfId="3">
      <formula>LEN(AD6)&gt;1</formula>
    </cfRule>
    <cfRule type="expression" priority="1814" dxfId="2">
      <formula>LEN(AD6)&lt;=1</formula>
    </cfRule>
  </conditionalFormatting>
  <conditionalFormatting sqref="L5">
    <cfRule type="expression" priority="1815" dxfId="4">
      <formula>LEN(L5)&gt;1</formula>
    </cfRule>
  </conditionalFormatting>
  <conditionalFormatting sqref="M5">
    <cfRule type="expression" priority="1816" dxfId="3">
      <formula>LEN(L5)&gt;1</formula>
    </cfRule>
    <cfRule type="expression" priority="1817" dxfId="2">
      <formula>LEN(L5)&lt;=1</formula>
    </cfRule>
  </conditionalFormatting>
  <conditionalFormatting sqref="N5">
    <cfRule type="expression" priority="1818" dxfId="4">
      <formula>LEN(N5)&gt;1</formula>
    </cfRule>
  </conditionalFormatting>
  <conditionalFormatting sqref="O5">
    <cfRule type="expression" priority="1819" dxfId="3">
      <formula>LEN(N5)&gt;1</formula>
    </cfRule>
    <cfRule type="expression" priority="1820" dxfId="2">
      <formula>LEN(N5)&lt;=1</formula>
    </cfRule>
  </conditionalFormatting>
  <conditionalFormatting sqref="P5">
    <cfRule type="expression" priority="1821" dxfId="4">
      <formula>LEN(P5)&gt;1</formula>
    </cfRule>
  </conditionalFormatting>
  <conditionalFormatting sqref="Q5">
    <cfRule type="expression" priority="1822" dxfId="3">
      <formula>LEN(P5)&gt;1</formula>
    </cfRule>
    <cfRule type="expression" priority="1823" dxfId="2">
      <formula>LEN(P5)&lt;=1</formula>
    </cfRule>
  </conditionalFormatting>
  <conditionalFormatting sqref="R5">
    <cfRule type="expression" priority="1824" dxfId="4">
      <formula>LEN(R5)&gt;1</formula>
    </cfRule>
  </conditionalFormatting>
  <conditionalFormatting sqref="S5">
    <cfRule type="expression" priority="1825" dxfId="3">
      <formula>LEN(R5)&gt;1</formula>
    </cfRule>
    <cfRule type="expression" priority="1826" dxfId="2">
      <formula>LEN(R5)&lt;=1</formula>
    </cfRule>
  </conditionalFormatting>
  <conditionalFormatting sqref="T5">
    <cfRule type="expression" priority="1827" dxfId="4">
      <formula>LEN(T5)&gt;1</formula>
    </cfRule>
  </conditionalFormatting>
  <conditionalFormatting sqref="U5">
    <cfRule type="expression" priority="1828" dxfId="3">
      <formula>LEN(T5)&gt;1</formula>
    </cfRule>
    <cfRule type="expression" priority="1829" dxfId="2">
      <formula>LEN(T5)&lt;=1</formula>
    </cfRule>
  </conditionalFormatting>
  <conditionalFormatting sqref="V5">
    <cfRule type="expression" priority="1830" dxfId="4">
      <formula>LEN(V5)&gt;1</formula>
    </cfRule>
  </conditionalFormatting>
  <conditionalFormatting sqref="W5">
    <cfRule type="expression" priority="1831" dxfId="3">
      <formula>LEN(V5)&gt;1</formula>
    </cfRule>
    <cfRule type="expression" priority="1832" dxfId="2">
      <formula>LEN(V5)&lt;=1</formula>
    </cfRule>
  </conditionalFormatting>
  <conditionalFormatting sqref="X5">
    <cfRule type="expression" priority="1833" dxfId="4">
      <formula>LEN(X5)&gt;1</formula>
    </cfRule>
  </conditionalFormatting>
  <conditionalFormatting sqref="Y5">
    <cfRule type="expression" priority="1834" dxfId="3">
      <formula>LEN(X5)&gt;1</formula>
    </cfRule>
    <cfRule type="expression" priority="1835" dxfId="2">
      <formula>LEN(X5)&lt;=1</formula>
    </cfRule>
  </conditionalFormatting>
  <conditionalFormatting sqref="Z5">
    <cfRule type="expression" priority="1836" dxfId="4">
      <formula>LEN(Z5)&gt;1</formula>
    </cfRule>
  </conditionalFormatting>
  <conditionalFormatting sqref="AA5">
    <cfRule type="expression" priority="1837" dxfId="3">
      <formula>LEN(Z5)&gt;1</formula>
    </cfRule>
    <cfRule type="expression" priority="1838" dxfId="2">
      <formula>LEN(Z5)&lt;=1</formula>
    </cfRule>
  </conditionalFormatting>
  <conditionalFormatting sqref="AB5">
    <cfRule type="expression" priority="1839" dxfId="4">
      <formula>LEN(AB5)&gt;1</formula>
    </cfRule>
  </conditionalFormatting>
  <conditionalFormatting sqref="AC5">
    <cfRule type="expression" priority="1840" dxfId="3">
      <formula>LEN(AB5)&gt;1</formula>
    </cfRule>
    <cfRule type="expression" priority="1841" dxfId="2">
      <formula>LEN(AB5)&lt;=1</formula>
    </cfRule>
  </conditionalFormatting>
  <conditionalFormatting sqref="AD5">
    <cfRule type="expression" priority="1842" dxfId="4">
      <formula>LEN(AD5)&gt;1</formula>
    </cfRule>
  </conditionalFormatting>
  <conditionalFormatting sqref="AE5">
    <cfRule type="expression" priority="1843" dxfId="3">
      <formula>LEN(AD5)&gt;1</formula>
    </cfRule>
    <cfRule type="expression" priority="1844" dxfId="2">
      <formula>LEN(AD5)&lt;=1</formula>
    </cfRule>
  </conditionalFormatting>
  <conditionalFormatting sqref="L4">
    <cfRule type="expression" priority="1845" dxfId="4">
      <formula>LEN(L4)&gt;1</formula>
    </cfRule>
  </conditionalFormatting>
  <conditionalFormatting sqref="M4">
    <cfRule type="expression" priority="1846" dxfId="3">
      <formula>LEN(L4)&gt;1</formula>
    </cfRule>
    <cfRule type="expression" priority="1847" dxfId="2">
      <formula>LEN(L4)&lt;=1</formula>
    </cfRule>
  </conditionalFormatting>
  <conditionalFormatting sqref="N4">
    <cfRule type="expression" priority="1848" dxfId="4">
      <formula>LEN(N4)&gt;1</formula>
    </cfRule>
  </conditionalFormatting>
  <conditionalFormatting sqref="O4">
    <cfRule type="expression" priority="1849" dxfId="3">
      <formula>LEN(N4)&gt;1</formula>
    </cfRule>
    <cfRule type="expression" priority="1850" dxfId="2">
      <formula>LEN(N4)&lt;=1</formula>
    </cfRule>
  </conditionalFormatting>
  <conditionalFormatting sqref="P4">
    <cfRule type="expression" priority="1851" dxfId="4">
      <formula>LEN(P4)&gt;1</formula>
    </cfRule>
  </conditionalFormatting>
  <conditionalFormatting sqref="Q4">
    <cfRule type="expression" priority="1852" dxfId="3">
      <formula>LEN(P4)&gt;1</formula>
    </cfRule>
    <cfRule type="expression" priority="1853" dxfId="2">
      <formula>LEN(P4)&lt;=1</formula>
    </cfRule>
  </conditionalFormatting>
  <conditionalFormatting sqref="R4">
    <cfRule type="expression" priority="1854" dxfId="4">
      <formula>LEN(R4)&gt;1</formula>
    </cfRule>
  </conditionalFormatting>
  <conditionalFormatting sqref="S4">
    <cfRule type="expression" priority="1855" dxfId="3">
      <formula>LEN(R4)&gt;1</formula>
    </cfRule>
    <cfRule type="expression" priority="1856" dxfId="2">
      <formula>LEN(R4)&lt;=1</formula>
    </cfRule>
  </conditionalFormatting>
  <conditionalFormatting sqref="T4">
    <cfRule type="expression" priority="1857" dxfId="4">
      <formula>LEN(T4)&gt;1</formula>
    </cfRule>
  </conditionalFormatting>
  <conditionalFormatting sqref="U4">
    <cfRule type="expression" priority="1858" dxfId="3">
      <formula>LEN(T4)&gt;1</formula>
    </cfRule>
    <cfRule type="expression" priority="1859" dxfId="2">
      <formula>LEN(T4)&lt;=1</formula>
    </cfRule>
  </conditionalFormatting>
  <conditionalFormatting sqref="V4">
    <cfRule type="expression" priority="1860" dxfId="4">
      <formula>LEN(V4)&gt;1</formula>
    </cfRule>
  </conditionalFormatting>
  <conditionalFormatting sqref="W4">
    <cfRule type="expression" priority="1861" dxfId="3">
      <formula>LEN(V4)&gt;1</formula>
    </cfRule>
    <cfRule type="expression" priority="1862" dxfId="2">
      <formula>LEN(V4)&lt;=1</formula>
    </cfRule>
  </conditionalFormatting>
  <conditionalFormatting sqref="X4">
    <cfRule type="expression" priority="1863" dxfId="4">
      <formula>LEN(X4)&gt;1</formula>
    </cfRule>
  </conditionalFormatting>
  <conditionalFormatting sqref="Y4">
    <cfRule type="expression" priority="1864" dxfId="3">
      <formula>LEN(X4)&gt;1</formula>
    </cfRule>
    <cfRule type="expression" priority="1865" dxfId="2">
      <formula>LEN(X4)&lt;=1</formula>
    </cfRule>
  </conditionalFormatting>
  <conditionalFormatting sqref="Z4">
    <cfRule type="expression" priority="1866" dxfId="4">
      <formula>LEN(Z4)&gt;1</formula>
    </cfRule>
  </conditionalFormatting>
  <conditionalFormatting sqref="AA4">
    <cfRule type="expression" priority="1867" dxfId="3">
      <formula>LEN(Z4)&gt;1</formula>
    </cfRule>
    <cfRule type="expression" priority="1868" dxfId="2">
      <formula>LEN(Z4)&lt;=1</formula>
    </cfRule>
  </conditionalFormatting>
  <conditionalFormatting sqref="AB4">
    <cfRule type="expression" priority="1869" dxfId="4">
      <formula>LEN(AB4)&gt;1</formula>
    </cfRule>
  </conditionalFormatting>
  <conditionalFormatting sqref="AC4">
    <cfRule type="expression" priority="1870" dxfId="3">
      <formula>LEN(AB4)&gt;1</formula>
    </cfRule>
    <cfRule type="expression" priority="1871" dxfId="2">
      <formula>LEN(AB4)&lt;=1</formula>
    </cfRule>
  </conditionalFormatting>
  <conditionalFormatting sqref="AD4">
    <cfRule type="expression" priority="1872" dxfId="4">
      <formula>LEN(AD4)&gt;1</formula>
    </cfRule>
  </conditionalFormatting>
  <conditionalFormatting sqref="AE4">
    <cfRule type="expression" priority="1873" dxfId="3">
      <formula>LEN(AD4)&gt;1</formula>
    </cfRule>
    <cfRule type="expression" priority="1874" dxfId="2">
      <formula>LEN(AD4)&lt;=1</formula>
    </cfRule>
  </conditionalFormatting>
  <conditionalFormatting sqref="L3">
    <cfRule type="expression" priority="1875" dxfId="4">
      <formula>LEN(L3)&gt;1</formula>
    </cfRule>
  </conditionalFormatting>
  <conditionalFormatting sqref="M3">
    <cfRule type="expression" priority="1876" dxfId="3">
      <formula>LEN(L3)&gt;1</formula>
    </cfRule>
    <cfRule type="expression" priority="1877" dxfId="2">
      <formula>LEN(L3)&lt;=1</formula>
    </cfRule>
  </conditionalFormatting>
  <conditionalFormatting sqref="N3">
    <cfRule type="expression" priority="1878" dxfId="4">
      <formula>LEN(N3)&gt;1</formula>
    </cfRule>
  </conditionalFormatting>
  <conditionalFormatting sqref="O3">
    <cfRule type="expression" priority="1879" dxfId="3">
      <formula>LEN(N3)&gt;1</formula>
    </cfRule>
    <cfRule type="expression" priority="1880" dxfId="2">
      <formula>LEN(N3)&lt;=1</formula>
    </cfRule>
  </conditionalFormatting>
  <conditionalFormatting sqref="P3">
    <cfRule type="expression" priority="1881" dxfId="4">
      <formula>LEN(P3)&gt;1</formula>
    </cfRule>
  </conditionalFormatting>
  <conditionalFormatting sqref="Q3">
    <cfRule type="expression" priority="1882" dxfId="3">
      <formula>LEN(P3)&gt;1</formula>
    </cfRule>
    <cfRule type="expression" priority="1883" dxfId="2">
      <formula>LEN(P3)&lt;=1</formula>
    </cfRule>
  </conditionalFormatting>
  <conditionalFormatting sqref="R3">
    <cfRule type="expression" priority="1884" dxfId="4">
      <formula>LEN(R3)&gt;1</formula>
    </cfRule>
  </conditionalFormatting>
  <conditionalFormatting sqref="S3">
    <cfRule type="expression" priority="1885" dxfId="3">
      <formula>LEN(R3)&gt;1</formula>
    </cfRule>
    <cfRule type="expression" priority="1886" dxfId="2">
      <formula>LEN(R3)&lt;=1</formula>
    </cfRule>
  </conditionalFormatting>
  <conditionalFormatting sqref="T3">
    <cfRule type="expression" priority="1887" dxfId="4">
      <formula>LEN(T3)&gt;1</formula>
    </cfRule>
  </conditionalFormatting>
  <conditionalFormatting sqref="U3">
    <cfRule type="expression" priority="1888" dxfId="3">
      <formula>LEN(T3)&gt;1</formula>
    </cfRule>
    <cfRule type="expression" priority="1889" dxfId="2">
      <formula>LEN(T3)&lt;=1</formula>
    </cfRule>
  </conditionalFormatting>
  <conditionalFormatting sqref="V3">
    <cfRule type="expression" priority="1890" dxfId="4">
      <formula>LEN(V3)&gt;1</formula>
    </cfRule>
  </conditionalFormatting>
  <conditionalFormatting sqref="W3">
    <cfRule type="expression" priority="1891" dxfId="3">
      <formula>LEN(V3)&gt;1</formula>
    </cfRule>
    <cfRule type="expression" priority="1892" dxfId="2">
      <formula>LEN(V3)&lt;=1</formula>
    </cfRule>
  </conditionalFormatting>
  <conditionalFormatting sqref="X3">
    <cfRule type="expression" priority="1893" dxfId="4">
      <formula>LEN(X3)&gt;1</formula>
    </cfRule>
  </conditionalFormatting>
  <conditionalFormatting sqref="Y3">
    <cfRule type="expression" priority="1894" dxfId="3">
      <formula>LEN(X3)&gt;1</formula>
    </cfRule>
    <cfRule type="expression" priority="1895" dxfId="2">
      <formula>LEN(X3)&lt;=1</formula>
    </cfRule>
  </conditionalFormatting>
  <conditionalFormatting sqref="Z3">
    <cfRule type="expression" priority="1896" dxfId="4">
      <formula>LEN(Z3)&gt;1</formula>
    </cfRule>
  </conditionalFormatting>
  <conditionalFormatting sqref="AA3">
    <cfRule type="expression" priority="1897" dxfId="3">
      <formula>LEN(Z3)&gt;1</formula>
    </cfRule>
    <cfRule type="expression" priority="1898" dxfId="2">
      <formula>LEN(Z3)&lt;=1</formula>
    </cfRule>
  </conditionalFormatting>
  <conditionalFormatting sqref="AB3">
    <cfRule type="expression" priority="1899" dxfId="4">
      <formula>LEN(AB3)&gt;1</formula>
    </cfRule>
  </conditionalFormatting>
  <conditionalFormatting sqref="AC3">
    <cfRule type="expression" priority="1900" dxfId="3">
      <formula>LEN(AB3)&gt;1</formula>
    </cfRule>
    <cfRule type="expression" priority="1901" dxfId="2">
      <formula>LEN(AB3)&lt;=1</formula>
    </cfRule>
  </conditionalFormatting>
  <conditionalFormatting sqref="AD3">
    <cfRule type="expression" priority="1902" dxfId="4">
      <formula>LEN(AD3)&gt;1</formula>
    </cfRule>
  </conditionalFormatting>
  <conditionalFormatting sqref="AE3">
    <cfRule type="expression" priority="1903" dxfId="3">
      <formula>LEN(AD3)&gt;1</formula>
    </cfRule>
    <cfRule type="expression" priority="1904" dxfId="2">
      <formula>LEN(AD3)&lt;=1</formula>
    </cfRule>
  </conditionalFormatting>
  <conditionalFormatting sqref="L10">
    <cfRule type="expression" priority="1905" dxfId="4">
      <formula>LEN(L10)&gt;1</formula>
    </cfRule>
  </conditionalFormatting>
  <conditionalFormatting sqref="M10">
    <cfRule type="expression" priority="1906" dxfId="3">
      <formula>LEN(L10)&gt;1</formula>
    </cfRule>
    <cfRule type="expression" priority="1907" dxfId="2">
      <formula>LEN(L10)&lt;=1</formula>
    </cfRule>
  </conditionalFormatting>
  <conditionalFormatting sqref="N10">
    <cfRule type="expression" priority="1908" dxfId="4">
      <formula>LEN(N10)&gt;1</formula>
    </cfRule>
  </conditionalFormatting>
  <conditionalFormatting sqref="O10">
    <cfRule type="expression" priority="1909" dxfId="3">
      <formula>LEN(N10)&gt;1</formula>
    </cfRule>
    <cfRule type="expression" priority="1910" dxfId="2">
      <formula>LEN(N10)&lt;=1</formula>
    </cfRule>
  </conditionalFormatting>
  <conditionalFormatting sqref="P10">
    <cfRule type="expression" priority="1911" dxfId="4">
      <formula>LEN(P10)&gt;1</formula>
    </cfRule>
  </conditionalFormatting>
  <conditionalFormatting sqref="Q10">
    <cfRule type="expression" priority="1912" dxfId="3">
      <formula>LEN(P10)&gt;1</formula>
    </cfRule>
    <cfRule type="expression" priority="1913" dxfId="2">
      <formula>LEN(P10)&lt;=1</formula>
    </cfRule>
  </conditionalFormatting>
  <conditionalFormatting sqref="R10">
    <cfRule type="expression" priority="1914" dxfId="4">
      <formula>LEN(R10)&gt;1</formula>
    </cfRule>
  </conditionalFormatting>
  <conditionalFormatting sqref="S10">
    <cfRule type="expression" priority="1915" dxfId="3">
      <formula>LEN(R10)&gt;1</formula>
    </cfRule>
    <cfRule type="expression" priority="1916" dxfId="2">
      <formula>LEN(R10)&lt;=1</formula>
    </cfRule>
  </conditionalFormatting>
  <conditionalFormatting sqref="T10">
    <cfRule type="expression" priority="1917" dxfId="4">
      <formula>LEN(T10)&gt;1</formula>
    </cfRule>
  </conditionalFormatting>
  <conditionalFormatting sqref="U10">
    <cfRule type="expression" priority="1918" dxfId="3">
      <formula>LEN(T10)&gt;1</formula>
    </cfRule>
    <cfRule type="expression" priority="1919" dxfId="2">
      <formula>LEN(T10)&lt;=1</formula>
    </cfRule>
  </conditionalFormatting>
  <conditionalFormatting sqref="V10">
    <cfRule type="expression" priority="1920" dxfId="4">
      <formula>LEN(V10)&gt;1</formula>
    </cfRule>
  </conditionalFormatting>
  <conditionalFormatting sqref="W10">
    <cfRule type="expression" priority="1921" dxfId="3">
      <formula>LEN(V10)&gt;1</formula>
    </cfRule>
    <cfRule type="expression" priority="1922" dxfId="2">
      <formula>LEN(V10)&lt;=1</formula>
    </cfRule>
  </conditionalFormatting>
  <conditionalFormatting sqref="X10">
    <cfRule type="expression" priority="1923" dxfId="4">
      <formula>LEN(X10)&gt;1</formula>
    </cfRule>
  </conditionalFormatting>
  <conditionalFormatting sqref="Y10">
    <cfRule type="expression" priority="1924" dxfId="3">
      <formula>LEN(X10)&gt;1</formula>
    </cfRule>
    <cfRule type="expression" priority="1925" dxfId="2">
      <formula>LEN(X10)&lt;=1</formula>
    </cfRule>
  </conditionalFormatting>
  <conditionalFormatting sqref="Z10">
    <cfRule type="expression" priority="1926" dxfId="4">
      <formula>LEN(Z10)&gt;1</formula>
    </cfRule>
  </conditionalFormatting>
  <conditionalFormatting sqref="AA10">
    <cfRule type="expression" priority="1927" dxfId="3">
      <formula>LEN(Z10)&gt;1</formula>
    </cfRule>
    <cfRule type="expression" priority="1928" dxfId="2">
      <formula>LEN(Z10)&lt;=1</formula>
    </cfRule>
  </conditionalFormatting>
  <conditionalFormatting sqref="AB10">
    <cfRule type="expression" priority="1929" dxfId="4">
      <formula>LEN(AB10)&gt;1</formula>
    </cfRule>
  </conditionalFormatting>
  <conditionalFormatting sqref="AC10">
    <cfRule type="expression" priority="1930" dxfId="3">
      <formula>LEN(AB10)&gt;1</formula>
    </cfRule>
    <cfRule type="expression" priority="1931" dxfId="2">
      <formula>LEN(AB10)&lt;=1</formula>
    </cfRule>
  </conditionalFormatting>
  <conditionalFormatting sqref="AD10">
    <cfRule type="expression" priority="1932" dxfId="4">
      <formula>LEN(AD10)&gt;1</formula>
    </cfRule>
  </conditionalFormatting>
  <conditionalFormatting sqref="AE10">
    <cfRule type="expression" priority="1933" dxfId="3">
      <formula>LEN(AD10)&gt;1</formula>
    </cfRule>
    <cfRule type="expression" priority="1934" dxfId="2">
      <formula>LEN(AD10)&lt;=1</formula>
    </cfRule>
  </conditionalFormatting>
  <conditionalFormatting sqref="L11">
    <cfRule type="expression" priority="1935" dxfId="4">
      <formula>LEN(L11)&gt;1</formula>
    </cfRule>
  </conditionalFormatting>
  <conditionalFormatting sqref="M11">
    <cfRule type="expression" priority="1936" dxfId="3">
      <formula>LEN(L11)&gt;1</formula>
    </cfRule>
    <cfRule type="expression" priority="1937" dxfId="2">
      <formula>LEN(L11)&lt;=1</formula>
    </cfRule>
  </conditionalFormatting>
  <conditionalFormatting sqref="N11">
    <cfRule type="expression" priority="1938" dxfId="4">
      <formula>LEN(N11)&gt;1</formula>
    </cfRule>
  </conditionalFormatting>
  <conditionalFormatting sqref="O11">
    <cfRule type="expression" priority="1939" dxfId="3">
      <formula>LEN(N11)&gt;1</formula>
    </cfRule>
    <cfRule type="expression" priority="1940" dxfId="2">
      <formula>LEN(N11)&lt;=1</formula>
    </cfRule>
  </conditionalFormatting>
  <conditionalFormatting sqref="P11">
    <cfRule type="expression" priority="1941" dxfId="4">
      <formula>LEN(P11)&gt;1</formula>
    </cfRule>
  </conditionalFormatting>
  <conditionalFormatting sqref="Q11">
    <cfRule type="expression" priority="1942" dxfId="3">
      <formula>LEN(P11)&gt;1</formula>
    </cfRule>
    <cfRule type="expression" priority="1943" dxfId="2">
      <formula>LEN(P11)&lt;=1</formula>
    </cfRule>
  </conditionalFormatting>
  <conditionalFormatting sqref="R11">
    <cfRule type="expression" priority="1944" dxfId="4">
      <formula>LEN(R11)&gt;1</formula>
    </cfRule>
  </conditionalFormatting>
  <conditionalFormatting sqref="S11">
    <cfRule type="expression" priority="1945" dxfId="3">
      <formula>LEN(R11)&gt;1</formula>
    </cfRule>
    <cfRule type="expression" priority="1946" dxfId="2">
      <formula>LEN(R11)&lt;=1</formula>
    </cfRule>
  </conditionalFormatting>
  <conditionalFormatting sqref="T11">
    <cfRule type="expression" priority="1947" dxfId="4">
      <formula>LEN(T11)&gt;1</formula>
    </cfRule>
  </conditionalFormatting>
  <conditionalFormatting sqref="U11">
    <cfRule type="expression" priority="1948" dxfId="3">
      <formula>LEN(T11)&gt;1</formula>
    </cfRule>
    <cfRule type="expression" priority="1949" dxfId="2">
      <formula>LEN(T11)&lt;=1</formula>
    </cfRule>
  </conditionalFormatting>
  <conditionalFormatting sqref="V11">
    <cfRule type="expression" priority="1950" dxfId="4">
      <formula>LEN(V11)&gt;1</formula>
    </cfRule>
  </conditionalFormatting>
  <conditionalFormatting sqref="W11">
    <cfRule type="expression" priority="1951" dxfId="3">
      <formula>LEN(V11)&gt;1</formula>
    </cfRule>
    <cfRule type="expression" priority="1952" dxfId="2">
      <formula>LEN(V11)&lt;=1</formula>
    </cfRule>
  </conditionalFormatting>
  <conditionalFormatting sqref="X11">
    <cfRule type="expression" priority="1953" dxfId="4">
      <formula>LEN(X11)&gt;1</formula>
    </cfRule>
  </conditionalFormatting>
  <conditionalFormatting sqref="Y11">
    <cfRule type="expression" priority="1954" dxfId="3">
      <formula>LEN(X11)&gt;1</formula>
    </cfRule>
    <cfRule type="expression" priority="1955" dxfId="2">
      <formula>LEN(X11)&lt;=1</formula>
    </cfRule>
  </conditionalFormatting>
  <conditionalFormatting sqref="Z11">
    <cfRule type="expression" priority="1956" dxfId="4">
      <formula>LEN(Z11)&gt;1</formula>
    </cfRule>
  </conditionalFormatting>
  <conditionalFormatting sqref="AA11">
    <cfRule type="expression" priority="1957" dxfId="3">
      <formula>LEN(Z11)&gt;1</formula>
    </cfRule>
    <cfRule type="expression" priority="1958" dxfId="2">
      <formula>LEN(Z11)&lt;=1</formula>
    </cfRule>
  </conditionalFormatting>
  <conditionalFormatting sqref="AB11">
    <cfRule type="expression" priority="1959" dxfId="4">
      <formula>LEN(AB11)&gt;1</formula>
    </cfRule>
  </conditionalFormatting>
  <conditionalFormatting sqref="AC11">
    <cfRule type="expression" priority="1960" dxfId="3">
      <formula>LEN(AB11)&gt;1</formula>
    </cfRule>
    <cfRule type="expression" priority="1961" dxfId="2">
      <formula>LEN(AB11)&lt;=1</formula>
    </cfRule>
  </conditionalFormatting>
  <conditionalFormatting sqref="AD11">
    <cfRule type="expression" priority="1962" dxfId="4">
      <formula>LEN(AD11)&gt;1</formula>
    </cfRule>
  </conditionalFormatting>
  <conditionalFormatting sqref="AE11">
    <cfRule type="expression" priority="1963" dxfId="3">
      <formula>LEN(AD11)&gt;1</formula>
    </cfRule>
    <cfRule type="expression" priority="1964" dxfId="2">
      <formula>LEN(AD11)&lt;=1</formula>
    </cfRule>
  </conditionalFormatting>
  <conditionalFormatting sqref="L12">
    <cfRule type="expression" priority="1965" dxfId="4">
      <formula>LEN(L12)&gt;1</formula>
    </cfRule>
  </conditionalFormatting>
  <conditionalFormatting sqref="M12">
    <cfRule type="expression" priority="1966" dxfId="3">
      <formula>LEN(L12)&gt;1</formula>
    </cfRule>
    <cfRule type="expression" priority="1967" dxfId="2">
      <formula>LEN(L12)&lt;=1</formula>
    </cfRule>
  </conditionalFormatting>
  <conditionalFormatting sqref="N12">
    <cfRule type="expression" priority="1968" dxfId="4">
      <formula>LEN(N12)&gt;1</formula>
    </cfRule>
  </conditionalFormatting>
  <conditionalFormatting sqref="O12">
    <cfRule type="expression" priority="1969" dxfId="3">
      <formula>LEN(N12)&gt;1</formula>
    </cfRule>
    <cfRule type="expression" priority="1970" dxfId="2">
      <formula>LEN(N12)&lt;=1</formula>
    </cfRule>
  </conditionalFormatting>
  <conditionalFormatting sqref="P12">
    <cfRule type="expression" priority="1971" dxfId="4">
      <formula>LEN(P12)&gt;1</formula>
    </cfRule>
  </conditionalFormatting>
  <conditionalFormatting sqref="Q12">
    <cfRule type="expression" priority="1972" dxfId="3">
      <formula>LEN(P12)&gt;1</formula>
    </cfRule>
    <cfRule type="expression" priority="1973" dxfId="2">
      <formula>LEN(P12)&lt;=1</formula>
    </cfRule>
  </conditionalFormatting>
  <conditionalFormatting sqref="R12">
    <cfRule type="expression" priority="1974" dxfId="4">
      <formula>LEN(R12)&gt;1</formula>
    </cfRule>
  </conditionalFormatting>
  <conditionalFormatting sqref="S12">
    <cfRule type="expression" priority="1975" dxfId="3">
      <formula>LEN(R12)&gt;1</formula>
    </cfRule>
    <cfRule type="expression" priority="1976" dxfId="2">
      <formula>LEN(R12)&lt;=1</formula>
    </cfRule>
  </conditionalFormatting>
  <conditionalFormatting sqref="T12">
    <cfRule type="expression" priority="1977" dxfId="4">
      <formula>LEN(T12)&gt;1</formula>
    </cfRule>
  </conditionalFormatting>
  <conditionalFormatting sqref="U12">
    <cfRule type="expression" priority="1978" dxfId="3">
      <formula>LEN(T12)&gt;1</formula>
    </cfRule>
    <cfRule type="expression" priority="1979" dxfId="2">
      <formula>LEN(T12)&lt;=1</formula>
    </cfRule>
  </conditionalFormatting>
  <conditionalFormatting sqref="V12">
    <cfRule type="expression" priority="1980" dxfId="4">
      <formula>LEN(V12)&gt;1</formula>
    </cfRule>
  </conditionalFormatting>
  <conditionalFormatting sqref="W12">
    <cfRule type="expression" priority="1981" dxfId="3">
      <formula>LEN(V12)&gt;1</formula>
    </cfRule>
    <cfRule type="expression" priority="1982" dxfId="2">
      <formula>LEN(V12)&lt;=1</formula>
    </cfRule>
  </conditionalFormatting>
  <conditionalFormatting sqref="X12">
    <cfRule type="expression" priority="1983" dxfId="4">
      <formula>LEN(X12)&gt;1</formula>
    </cfRule>
  </conditionalFormatting>
  <conditionalFormatting sqref="Y12">
    <cfRule type="expression" priority="1984" dxfId="3">
      <formula>LEN(X12)&gt;1</formula>
    </cfRule>
    <cfRule type="expression" priority="1985" dxfId="2">
      <formula>LEN(X12)&lt;=1</formula>
    </cfRule>
  </conditionalFormatting>
  <conditionalFormatting sqref="Z12">
    <cfRule type="expression" priority="1986" dxfId="4">
      <formula>LEN(Z12)&gt;1</formula>
    </cfRule>
  </conditionalFormatting>
  <conditionalFormatting sqref="AA12">
    <cfRule type="expression" priority="1987" dxfId="3">
      <formula>LEN(Z12)&gt;1</formula>
    </cfRule>
    <cfRule type="expression" priority="1988" dxfId="2">
      <formula>LEN(Z12)&lt;=1</formula>
    </cfRule>
  </conditionalFormatting>
  <conditionalFormatting sqref="AB12">
    <cfRule type="expression" priority="1989" dxfId="4">
      <formula>LEN(AB12)&gt;1</formula>
    </cfRule>
  </conditionalFormatting>
  <conditionalFormatting sqref="AC12">
    <cfRule type="expression" priority="1990" dxfId="3">
      <formula>LEN(AB12)&gt;1</formula>
    </cfRule>
    <cfRule type="expression" priority="1991" dxfId="2">
      <formula>LEN(AB12)&lt;=1</formula>
    </cfRule>
  </conditionalFormatting>
  <conditionalFormatting sqref="AD12">
    <cfRule type="expression" priority="1992" dxfId="4">
      <formula>LEN(AD12)&gt;1</formula>
    </cfRule>
  </conditionalFormatting>
  <conditionalFormatting sqref="AE12">
    <cfRule type="expression" priority="1993" dxfId="3">
      <formula>LEN(AD12)&gt;1</formula>
    </cfRule>
    <cfRule type="expression" priority="1994" dxfId="2">
      <formula>LEN(AD12)&lt;=1</formula>
    </cfRule>
  </conditionalFormatting>
  <conditionalFormatting sqref="L13">
    <cfRule type="expression" priority="1995" dxfId="4">
      <formula>LEN(L13)&gt;1</formula>
    </cfRule>
  </conditionalFormatting>
  <conditionalFormatting sqref="M13">
    <cfRule type="expression" priority="1996" dxfId="3">
      <formula>LEN(L13)&gt;1</formula>
    </cfRule>
    <cfRule type="expression" priority="1997" dxfId="2">
      <formula>LEN(L13)&lt;=1</formula>
    </cfRule>
  </conditionalFormatting>
  <conditionalFormatting sqref="N13">
    <cfRule type="expression" priority="1998" dxfId="4">
      <formula>LEN(N13)&gt;1</formula>
    </cfRule>
  </conditionalFormatting>
  <conditionalFormatting sqref="O13">
    <cfRule type="expression" priority="1999" dxfId="3">
      <formula>LEN(N13)&gt;1</formula>
    </cfRule>
    <cfRule type="expression" priority="2000" dxfId="2">
      <formula>LEN(N13)&lt;=1</formula>
    </cfRule>
  </conditionalFormatting>
  <conditionalFormatting sqref="P13">
    <cfRule type="expression" priority="2001" dxfId="4">
      <formula>LEN(P13)&gt;1</formula>
    </cfRule>
  </conditionalFormatting>
  <conditionalFormatting sqref="Q13">
    <cfRule type="expression" priority="2002" dxfId="3">
      <formula>LEN(P13)&gt;1</formula>
    </cfRule>
    <cfRule type="expression" priority="2003" dxfId="2">
      <formula>LEN(P13)&lt;=1</formula>
    </cfRule>
  </conditionalFormatting>
  <conditionalFormatting sqref="R13">
    <cfRule type="expression" priority="2004" dxfId="4">
      <formula>LEN(R13)&gt;1</formula>
    </cfRule>
  </conditionalFormatting>
  <conditionalFormatting sqref="S13">
    <cfRule type="expression" priority="2005" dxfId="3">
      <formula>LEN(R13)&gt;1</formula>
    </cfRule>
    <cfRule type="expression" priority="2006" dxfId="2">
      <formula>LEN(R13)&lt;=1</formula>
    </cfRule>
  </conditionalFormatting>
  <conditionalFormatting sqref="T13">
    <cfRule type="expression" priority="2007" dxfId="4">
      <formula>LEN(T13)&gt;1</formula>
    </cfRule>
  </conditionalFormatting>
  <conditionalFormatting sqref="U13">
    <cfRule type="expression" priority="2008" dxfId="3">
      <formula>LEN(T13)&gt;1</formula>
    </cfRule>
    <cfRule type="expression" priority="2009" dxfId="2">
      <formula>LEN(T13)&lt;=1</formula>
    </cfRule>
  </conditionalFormatting>
  <conditionalFormatting sqref="V13">
    <cfRule type="expression" priority="2010" dxfId="4">
      <formula>LEN(V13)&gt;1</formula>
    </cfRule>
  </conditionalFormatting>
  <conditionalFormatting sqref="W13">
    <cfRule type="expression" priority="2011" dxfId="3">
      <formula>LEN(V13)&gt;1</formula>
    </cfRule>
    <cfRule type="expression" priority="2012" dxfId="2">
      <formula>LEN(V13)&lt;=1</formula>
    </cfRule>
  </conditionalFormatting>
  <conditionalFormatting sqref="X13">
    <cfRule type="expression" priority="2013" dxfId="4">
      <formula>LEN(X13)&gt;1</formula>
    </cfRule>
  </conditionalFormatting>
  <conditionalFormatting sqref="Y13">
    <cfRule type="expression" priority="2014" dxfId="3">
      <formula>LEN(X13)&gt;1</formula>
    </cfRule>
    <cfRule type="expression" priority="2015" dxfId="2">
      <formula>LEN(X13)&lt;=1</formula>
    </cfRule>
  </conditionalFormatting>
  <conditionalFormatting sqref="Z13">
    <cfRule type="expression" priority="2016" dxfId="4">
      <formula>LEN(Z13)&gt;1</formula>
    </cfRule>
  </conditionalFormatting>
  <conditionalFormatting sqref="AA13">
    <cfRule type="expression" priority="2017" dxfId="3">
      <formula>LEN(Z13)&gt;1</formula>
    </cfRule>
    <cfRule type="expression" priority="2018" dxfId="2">
      <formula>LEN(Z13)&lt;=1</formula>
    </cfRule>
  </conditionalFormatting>
  <conditionalFormatting sqref="AB13">
    <cfRule type="expression" priority="2019" dxfId="4">
      <formula>LEN(AB13)&gt;1</formula>
    </cfRule>
  </conditionalFormatting>
  <conditionalFormatting sqref="AC13">
    <cfRule type="expression" priority="2020" dxfId="3">
      <formula>LEN(AB13)&gt;1</formula>
    </cfRule>
    <cfRule type="expression" priority="2021" dxfId="2">
      <formula>LEN(AB13)&lt;=1</formula>
    </cfRule>
  </conditionalFormatting>
  <conditionalFormatting sqref="AD13">
    <cfRule type="expression" priority="2022" dxfId="4">
      <formula>LEN(AD13)&gt;1</formula>
    </cfRule>
  </conditionalFormatting>
  <conditionalFormatting sqref="AE13">
    <cfRule type="expression" priority="2023" dxfId="3">
      <formula>LEN(AD13)&gt;1</formula>
    </cfRule>
    <cfRule type="expression" priority="2024" dxfId="2">
      <formula>LEN(AD13)&lt;=1</formula>
    </cfRule>
  </conditionalFormatting>
  <conditionalFormatting sqref="L14">
    <cfRule type="expression" priority="2025" dxfId="4">
      <formula>LEN(L14)&gt;1</formula>
    </cfRule>
  </conditionalFormatting>
  <conditionalFormatting sqref="M14">
    <cfRule type="expression" priority="2026" dxfId="3">
      <formula>LEN(L14)&gt;1</formula>
    </cfRule>
    <cfRule type="expression" priority="2027" dxfId="2">
      <formula>LEN(L14)&lt;=1</formula>
    </cfRule>
  </conditionalFormatting>
  <conditionalFormatting sqref="N14">
    <cfRule type="expression" priority="2028" dxfId="4">
      <formula>LEN(N14)&gt;1</formula>
    </cfRule>
  </conditionalFormatting>
  <conditionalFormatting sqref="O14">
    <cfRule type="expression" priority="2029" dxfId="3">
      <formula>LEN(N14)&gt;1</formula>
    </cfRule>
    <cfRule type="expression" priority="2030" dxfId="2">
      <formula>LEN(N14)&lt;=1</formula>
    </cfRule>
  </conditionalFormatting>
  <conditionalFormatting sqref="P14">
    <cfRule type="expression" priority="2031" dxfId="4">
      <formula>LEN(P14)&gt;1</formula>
    </cfRule>
  </conditionalFormatting>
  <conditionalFormatting sqref="Q14">
    <cfRule type="expression" priority="2032" dxfId="3">
      <formula>LEN(P14)&gt;1</formula>
    </cfRule>
    <cfRule type="expression" priority="2033" dxfId="2">
      <formula>LEN(P14)&lt;=1</formula>
    </cfRule>
  </conditionalFormatting>
  <conditionalFormatting sqref="R14">
    <cfRule type="expression" priority="2034" dxfId="4">
      <formula>LEN(R14)&gt;1</formula>
    </cfRule>
  </conditionalFormatting>
  <conditionalFormatting sqref="S14">
    <cfRule type="expression" priority="2035" dxfId="3">
      <formula>LEN(R14)&gt;1</formula>
    </cfRule>
    <cfRule type="expression" priority="2036" dxfId="2">
      <formula>LEN(R14)&lt;=1</formula>
    </cfRule>
  </conditionalFormatting>
  <conditionalFormatting sqref="T14">
    <cfRule type="expression" priority="2037" dxfId="4">
      <formula>LEN(T14)&gt;1</formula>
    </cfRule>
  </conditionalFormatting>
  <conditionalFormatting sqref="U14">
    <cfRule type="expression" priority="2038" dxfId="3">
      <formula>LEN(T14)&gt;1</formula>
    </cfRule>
    <cfRule type="expression" priority="2039" dxfId="2">
      <formula>LEN(T14)&lt;=1</formula>
    </cfRule>
  </conditionalFormatting>
  <conditionalFormatting sqref="V14">
    <cfRule type="expression" priority="2040" dxfId="4">
      <formula>LEN(V14)&gt;1</formula>
    </cfRule>
  </conditionalFormatting>
  <conditionalFormatting sqref="W14">
    <cfRule type="expression" priority="2041" dxfId="3">
      <formula>LEN(V14)&gt;1</formula>
    </cfRule>
    <cfRule type="expression" priority="2042" dxfId="2">
      <formula>LEN(V14)&lt;=1</formula>
    </cfRule>
  </conditionalFormatting>
  <conditionalFormatting sqref="X14">
    <cfRule type="expression" priority="2043" dxfId="4">
      <formula>LEN(X14)&gt;1</formula>
    </cfRule>
  </conditionalFormatting>
  <conditionalFormatting sqref="Y14">
    <cfRule type="expression" priority="2044" dxfId="3">
      <formula>LEN(X14)&gt;1</formula>
    </cfRule>
    <cfRule type="expression" priority="2045" dxfId="2">
      <formula>LEN(X14)&lt;=1</formula>
    </cfRule>
  </conditionalFormatting>
  <conditionalFormatting sqref="Z14">
    <cfRule type="expression" priority="2046" dxfId="4">
      <formula>LEN(Z14)&gt;1</formula>
    </cfRule>
  </conditionalFormatting>
  <conditionalFormatting sqref="AA14">
    <cfRule type="expression" priority="2047" dxfId="3">
      <formula>LEN(Z14)&gt;1</formula>
    </cfRule>
    <cfRule type="expression" priority="2048" dxfId="2">
      <formula>LEN(Z14)&lt;=1</formula>
    </cfRule>
  </conditionalFormatting>
  <conditionalFormatting sqref="AB14">
    <cfRule type="expression" priority="2049" dxfId="4">
      <formula>LEN(AB14)&gt;1</formula>
    </cfRule>
  </conditionalFormatting>
  <conditionalFormatting sqref="AC14">
    <cfRule type="expression" priority="2050" dxfId="3">
      <formula>LEN(AB14)&gt;1</formula>
    </cfRule>
    <cfRule type="expression" priority="2051" dxfId="2">
      <formula>LEN(AB14)&lt;=1</formula>
    </cfRule>
  </conditionalFormatting>
  <conditionalFormatting sqref="AD14">
    <cfRule type="expression" priority="2052" dxfId="4">
      <formula>LEN(AD14)&gt;1</formula>
    </cfRule>
  </conditionalFormatting>
  <conditionalFormatting sqref="AE14">
    <cfRule type="expression" priority="2053" dxfId="3">
      <formula>LEN(AD14)&gt;1</formula>
    </cfRule>
    <cfRule type="expression" priority="2054" dxfId="2">
      <formula>LEN(AD14)&lt;=1</formula>
    </cfRule>
  </conditionalFormatting>
  <conditionalFormatting sqref="L15">
    <cfRule type="expression" priority="2055" dxfId="4">
      <formula>LEN(L15)&gt;1</formula>
    </cfRule>
  </conditionalFormatting>
  <conditionalFormatting sqref="M15">
    <cfRule type="expression" priority="2056" dxfId="3">
      <formula>LEN(L15)&gt;1</formula>
    </cfRule>
    <cfRule type="expression" priority="2057" dxfId="2">
      <formula>LEN(L15)&lt;=1</formula>
    </cfRule>
  </conditionalFormatting>
  <conditionalFormatting sqref="N15">
    <cfRule type="expression" priority="2058" dxfId="4">
      <formula>LEN(N15)&gt;1</formula>
    </cfRule>
  </conditionalFormatting>
  <conditionalFormatting sqref="O15">
    <cfRule type="expression" priority="2059" dxfId="3">
      <formula>LEN(N15)&gt;1</formula>
    </cfRule>
    <cfRule type="expression" priority="2060" dxfId="2">
      <formula>LEN(N15)&lt;=1</formula>
    </cfRule>
  </conditionalFormatting>
  <conditionalFormatting sqref="P15">
    <cfRule type="expression" priority="2061" dxfId="4">
      <formula>LEN(P15)&gt;1</formula>
    </cfRule>
  </conditionalFormatting>
  <conditionalFormatting sqref="Q15">
    <cfRule type="expression" priority="2062" dxfId="3">
      <formula>LEN(P15)&gt;1</formula>
    </cfRule>
    <cfRule type="expression" priority="2063" dxfId="2">
      <formula>LEN(P15)&lt;=1</formula>
    </cfRule>
  </conditionalFormatting>
  <conditionalFormatting sqref="R15">
    <cfRule type="expression" priority="2064" dxfId="4">
      <formula>LEN(R15)&gt;1</formula>
    </cfRule>
  </conditionalFormatting>
  <conditionalFormatting sqref="S15">
    <cfRule type="expression" priority="2065" dxfId="3">
      <formula>LEN(R15)&gt;1</formula>
    </cfRule>
    <cfRule type="expression" priority="2066" dxfId="2">
      <formula>LEN(R15)&lt;=1</formula>
    </cfRule>
  </conditionalFormatting>
  <conditionalFormatting sqref="T15">
    <cfRule type="expression" priority="2067" dxfId="4">
      <formula>LEN(T15)&gt;1</formula>
    </cfRule>
  </conditionalFormatting>
  <conditionalFormatting sqref="U15">
    <cfRule type="expression" priority="2068" dxfId="3">
      <formula>LEN(T15)&gt;1</formula>
    </cfRule>
    <cfRule type="expression" priority="2069" dxfId="2">
      <formula>LEN(T15)&lt;=1</formula>
    </cfRule>
  </conditionalFormatting>
  <conditionalFormatting sqref="V15">
    <cfRule type="expression" priority="2070" dxfId="4">
      <formula>LEN(V15)&gt;1</formula>
    </cfRule>
  </conditionalFormatting>
  <conditionalFormatting sqref="W15">
    <cfRule type="expression" priority="2071" dxfId="3">
      <formula>LEN(V15)&gt;1</formula>
    </cfRule>
    <cfRule type="expression" priority="2072" dxfId="2">
      <formula>LEN(V15)&lt;=1</formula>
    </cfRule>
  </conditionalFormatting>
  <conditionalFormatting sqref="X15">
    <cfRule type="expression" priority="2073" dxfId="4">
      <formula>LEN(X15)&gt;1</formula>
    </cfRule>
  </conditionalFormatting>
  <conditionalFormatting sqref="Y15">
    <cfRule type="expression" priority="2074" dxfId="3">
      <formula>LEN(X15)&gt;1</formula>
    </cfRule>
    <cfRule type="expression" priority="2075" dxfId="2">
      <formula>LEN(X15)&lt;=1</formula>
    </cfRule>
  </conditionalFormatting>
  <conditionalFormatting sqref="Z15">
    <cfRule type="expression" priority="2076" dxfId="4">
      <formula>LEN(Z15)&gt;1</formula>
    </cfRule>
  </conditionalFormatting>
  <conditionalFormatting sqref="AA15">
    <cfRule type="expression" priority="2077" dxfId="3">
      <formula>LEN(Z15)&gt;1</formula>
    </cfRule>
    <cfRule type="expression" priority="2078" dxfId="2">
      <formula>LEN(Z15)&lt;=1</formula>
    </cfRule>
  </conditionalFormatting>
  <conditionalFormatting sqref="AB15">
    <cfRule type="expression" priority="2079" dxfId="4">
      <formula>LEN(AB15)&gt;1</formula>
    </cfRule>
  </conditionalFormatting>
  <conditionalFormatting sqref="AC15">
    <cfRule type="expression" priority="2080" dxfId="3">
      <formula>LEN(AB15)&gt;1</formula>
    </cfRule>
    <cfRule type="expression" priority="2081" dxfId="2">
      <formula>LEN(AB15)&lt;=1</formula>
    </cfRule>
  </conditionalFormatting>
  <conditionalFormatting sqref="AD15">
    <cfRule type="expression" priority="2082" dxfId="4">
      <formula>LEN(AD15)&gt;1</formula>
    </cfRule>
  </conditionalFormatting>
  <conditionalFormatting sqref="AE15">
    <cfRule type="expression" priority="2083" dxfId="3">
      <formula>LEN(AD15)&gt;1</formula>
    </cfRule>
    <cfRule type="expression" priority="2084" dxfId="2">
      <formula>LEN(AD15)&lt;=1</formula>
    </cfRule>
  </conditionalFormatting>
  <conditionalFormatting sqref="L16">
    <cfRule type="expression" priority="2085" dxfId="4">
      <formula>LEN(L16)&gt;1</formula>
    </cfRule>
  </conditionalFormatting>
  <conditionalFormatting sqref="M16">
    <cfRule type="expression" priority="2086" dxfId="3">
      <formula>LEN(L16)&gt;1</formula>
    </cfRule>
    <cfRule type="expression" priority="2087" dxfId="2">
      <formula>LEN(L16)&lt;=1</formula>
    </cfRule>
  </conditionalFormatting>
  <conditionalFormatting sqref="N16">
    <cfRule type="expression" priority="2088" dxfId="4">
      <formula>LEN(N16)&gt;1</formula>
    </cfRule>
  </conditionalFormatting>
  <conditionalFormatting sqref="O16">
    <cfRule type="expression" priority="2089" dxfId="3">
      <formula>LEN(N16)&gt;1</formula>
    </cfRule>
    <cfRule type="expression" priority="2090" dxfId="2">
      <formula>LEN(N16)&lt;=1</formula>
    </cfRule>
  </conditionalFormatting>
  <conditionalFormatting sqref="P16">
    <cfRule type="expression" priority="2091" dxfId="4">
      <formula>LEN(P16)&gt;1</formula>
    </cfRule>
  </conditionalFormatting>
  <conditionalFormatting sqref="Q16">
    <cfRule type="expression" priority="2092" dxfId="3">
      <formula>LEN(P16)&gt;1</formula>
    </cfRule>
    <cfRule type="expression" priority="2093" dxfId="2">
      <formula>LEN(P16)&lt;=1</formula>
    </cfRule>
  </conditionalFormatting>
  <conditionalFormatting sqref="R16">
    <cfRule type="expression" priority="2094" dxfId="4">
      <formula>LEN(R16)&gt;1</formula>
    </cfRule>
  </conditionalFormatting>
  <conditionalFormatting sqref="S16">
    <cfRule type="expression" priority="2095" dxfId="3">
      <formula>LEN(R16)&gt;1</formula>
    </cfRule>
    <cfRule type="expression" priority="2096" dxfId="2">
      <formula>LEN(R16)&lt;=1</formula>
    </cfRule>
  </conditionalFormatting>
  <conditionalFormatting sqref="T16">
    <cfRule type="expression" priority="2097" dxfId="4">
      <formula>LEN(T16)&gt;1</formula>
    </cfRule>
  </conditionalFormatting>
  <conditionalFormatting sqref="U16">
    <cfRule type="expression" priority="2098" dxfId="3">
      <formula>LEN(T16)&gt;1</formula>
    </cfRule>
    <cfRule type="expression" priority="2099" dxfId="2">
      <formula>LEN(T16)&lt;=1</formula>
    </cfRule>
  </conditionalFormatting>
  <conditionalFormatting sqref="V16">
    <cfRule type="expression" priority="2100" dxfId="4">
      <formula>LEN(V16)&gt;1</formula>
    </cfRule>
  </conditionalFormatting>
  <conditionalFormatting sqref="W16">
    <cfRule type="expression" priority="2101" dxfId="3">
      <formula>LEN(V16)&gt;1</formula>
    </cfRule>
    <cfRule type="expression" priority="2102" dxfId="2">
      <formula>LEN(V16)&lt;=1</formula>
    </cfRule>
  </conditionalFormatting>
  <conditionalFormatting sqref="X16">
    <cfRule type="expression" priority="2103" dxfId="4">
      <formula>LEN(X16)&gt;1</formula>
    </cfRule>
  </conditionalFormatting>
  <conditionalFormatting sqref="Y16">
    <cfRule type="expression" priority="2104" dxfId="3">
      <formula>LEN(X16)&gt;1</formula>
    </cfRule>
    <cfRule type="expression" priority="2105" dxfId="2">
      <formula>LEN(X16)&lt;=1</formula>
    </cfRule>
  </conditionalFormatting>
  <conditionalFormatting sqref="Z16">
    <cfRule type="expression" priority="2106" dxfId="4">
      <formula>LEN(Z16)&gt;1</formula>
    </cfRule>
  </conditionalFormatting>
  <conditionalFormatting sqref="AA16">
    <cfRule type="expression" priority="2107" dxfId="3">
      <formula>LEN(Z16)&gt;1</formula>
    </cfRule>
    <cfRule type="expression" priority="2108" dxfId="2">
      <formula>LEN(Z16)&lt;=1</formula>
    </cfRule>
  </conditionalFormatting>
  <conditionalFormatting sqref="AB16">
    <cfRule type="expression" priority="2109" dxfId="4">
      <formula>LEN(AB16)&gt;1</formula>
    </cfRule>
  </conditionalFormatting>
  <conditionalFormatting sqref="AC16">
    <cfRule type="expression" priority="2110" dxfId="3">
      <formula>LEN(AB16)&gt;1</formula>
    </cfRule>
    <cfRule type="expression" priority="2111" dxfId="2">
      <formula>LEN(AB16)&lt;=1</formula>
    </cfRule>
  </conditionalFormatting>
  <conditionalFormatting sqref="AD16">
    <cfRule type="expression" priority="2112" dxfId="4">
      <formula>LEN(AD16)&gt;1</formula>
    </cfRule>
  </conditionalFormatting>
  <conditionalFormatting sqref="AE16">
    <cfRule type="expression" priority="2113" dxfId="3">
      <formula>LEN(AD16)&gt;1</formula>
    </cfRule>
    <cfRule type="expression" priority="2114" dxfId="2">
      <formula>LEN(AD16)&lt;=1</formula>
    </cfRule>
  </conditionalFormatting>
  <conditionalFormatting sqref="L17:L18">
    <cfRule type="expression" priority="2115" dxfId="4">
      <formula>LEN(L17)&gt;1</formula>
    </cfRule>
  </conditionalFormatting>
  <conditionalFormatting sqref="M17:M18">
    <cfRule type="expression" priority="2116" dxfId="3">
      <formula>LEN(L17)&gt;1</formula>
    </cfRule>
    <cfRule type="expression" priority="2117" dxfId="2">
      <formula>LEN(L17)&lt;=1</formula>
    </cfRule>
  </conditionalFormatting>
  <conditionalFormatting sqref="N17:N18">
    <cfRule type="expression" priority="2118" dxfId="4">
      <formula>LEN(N17)&gt;1</formula>
    </cfRule>
  </conditionalFormatting>
  <conditionalFormatting sqref="O17:O18">
    <cfRule type="expression" priority="2119" dxfId="3">
      <formula>LEN(N17)&gt;1</formula>
    </cfRule>
    <cfRule type="expression" priority="2120" dxfId="2">
      <formula>LEN(N17)&lt;=1</formula>
    </cfRule>
  </conditionalFormatting>
  <conditionalFormatting sqref="P17:P18">
    <cfRule type="expression" priority="2121" dxfId="4">
      <formula>LEN(P17)&gt;1</formula>
    </cfRule>
  </conditionalFormatting>
  <conditionalFormatting sqref="Q17:Q18">
    <cfRule type="expression" priority="2122" dxfId="3">
      <formula>LEN(P17)&gt;1</formula>
    </cfRule>
    <cfRule type="expression" priority="2123" dxfId="2">
      <formula>LEN(P17)&lt;=1</formula>
    </cfRule>
  </conditionalFormatting>
  <conditionalFormatting sqref="R17:R18">
    <cfRule type="expression" priority="2124" dxfId="4">
      <formula>LEN(R17)&gt;1</formula>
    </cfRule>
  </conditionalFormatting>
  <conditionalFormatting sqref="S17:S18">
    <cfRule type="expression" priority="2125" dxfId="3">
      <formula>LEN(R17)&gt;1</formula>
    </cfRule>
    <cfRule type="expression" priority="2126" dxfId="2">
      <formula>LEN(R17)&lt;=1</formula>
    </cfRule>
  </conditionalFormatting>
  <conditionalFormatting sqref="T17:T18">
    <cfRule type="expression" priority="2127" dxfId="4">
      <formula>LEN(T17)&gt;1</formula>
    </cfRule>
  </conditionalFormatting>
  <conditionalFormatting sqref="U17:U18">
    <cfRule type="expression" priority="2128" dxfId="3">
      <formula>LEN(T17)&gt;1</formula>
    </cfRule>
    <cfRule type="expression" priority="2129" dxfId="2">
      <formula>LEN(T17)&lt;=1</formula>
    </cfRule>
  </conditionalFormatting>
  <conditionalFormatting sqref="V17:V18">
    <cfRule type="expression" priority="2130" dxfId="4">
      <formula>LEN(V17)&gt;1</formula>
    </cfRule>
  </conditionalFormatting>
  <conditionalFormatting sqref="W17:W18">
    <cfRule type="expression" priority="2131" dxfId="3">
      <formula>LEN(V17)&gt;1</formula>
    </cfRule>
    <cfRule type="expression" priority="2132" dxfId="2">
      <formula>LEN(V17)&lt;=1</formula>
    </cfRule>
  </conditionalFormatting>
  <conditionalFormatting sqref="X17:X18">
    <cfRule type="expression" priority="2133" dxfId="4">
      <formula>LEN(X17)&gt;1</formula>
    </cfRule>
  </conditionalFormatting>
  <conditionalFormatting sqref="Y17:Y18">
    <cfRule type="expression" priority="2134" dxfId="3">
      <formula>LEN(X17)&gt;1</formula>
    </cfRule>
    <cfRule type="expression" priority="2135" dxfId="2">
      <formula>LEN(X17)&lt;=1</formula>
    </cfRule>
  </conditionalFormatting>
  <conditionalFormatting sqref="Z17:Z18">
    <cfRule type="expression" priority="2136" dxfId="4">
      <formula>LEN(Z17)&gt;1</formula>
    </cfRule>
  </conditionalFormatting>
  <conditionalFormatting sqref="AA17:AA18">
    <cfRule type="expression" priority="2137" dxfId="3">
      <formula>LEN(Z17)&gt;1</formula>
    </cfRule>
    <cfRule type="expression" priority="2138" dxfId="2">
      <formula>LEN(Z17)&lt;=1</formula>
    </cfRule>
  </conditionalFormatting>
  <conditionalFormatting sqref="AB17:AB18">
    <cfRule type="expression" priority="2139" dxfId="4">
      <formula>LEN(AB17)&gt;1</formula>
    </cfRule>
  </conditionalFormatting>
  <conditionalFormatting sqref="AC17:AC18">
    <cfRule type="expression" priority="2140" dxfId="3">
      <formula>LEN(AB17)&gt;1</formula>
    </cfRule>
    <cfRule type="expression" priority="2141" dxfId="2">
      <formula>LEN(AB17)&lt;=1</formula>
    </cfRule>
  </conditionalFormatting>
  <conditionalFormatting sqref="AD17:AD18">
    <cfRule type="expression" priority="2142" dxfId="4">
      <formula>LEN(AD17)&gt;1</formula>
    </cfRule>
  </conditionalFormatting>
  <conditionalFormatting sqref="AE17:AE18">
    <cfRule type="expression" priority="2143" dxfId="3">
      <formula>LEN(AD17)&gt;1</formula>
    </cfRule>
    <cfRule type="expression" priority="2144" dxfId="2">
      <formula>LEN(AD17)&lt;=1</formula>
    </cfRule>
  </conditionalFormatting>
  <conditionalFormatting sqref="AF12">
    <cfRule type="expression" priority="2145" dxfId="4">
      <formula>LEN(AF12)&gt;1</formula>
    </cfRule>
  </conditionalFormatting>
  <conditionalFormatting sqref="AG12">
    <cfRule type="expression" priority="2146" dxfId="3">
      <formula>LEN(AF12)&gt;1</formula>
    </cfRule>
    <cfRule type="expression" priority="2147" dxfId="2">
      <formula>LEN(AF12)&lt;=1</formula>
    </cfRule>
  </conditionalFormatting>
  <conditionalFormatting sqref="AF9">
    <cfRule type="expression" priority="2148" dxfId="4">
      <formula>LEN(AF9)&gt;1</formula>
    </cfRule>
  </conditionalFormatting>
  <conditionalFormatting sqref="AG9">
    <cfRule type="expression" priority="2149" dxfId="3">
      <formula>LEN(AF9)&gt;1</formula>
    </cfRule>
    <cfRule type="expression" priority="2150" dxfId="2">
      <formula>LEN(AF9)&lt;=1</formula>
    </cfRule>
  </conditionalFormatting>
  <conditionalFormatting sqref="AF7">
    <cfRule type="expression" priority="2151" dxfId="4">
      <formula>LEN(AF7)&gt;1</formula>
    </cfRule>
  </conditionalFormatting>
  <conditionalFormatting sqref="AG7">
    <cfRule type="expression" priority="2152" dxfId="3">
      <formula>LEN(AF7)&gt;1</formula>
    </cfRule>
    <cfRule type="expression" priority="2153" dxfId="2">
      <formula>LEN(AF7)&lt;=1</formula>
    </cfRule>
  </conditionalFormatting>
  <conditionalFormatting sqref="AF15">
    <cfRule type="expression" priority="2154" dxfId="4">
      <formula>LEN(AF15)&gt;1</formula>
    </cfRule>
  </conditionalFormatting>
  <conditionalFormatting sqref="AG15">
    <cfRule type="expression" priority="2155" dxfId="3">
      <formula>LEN(AF15)&gt;1</formula>
    </cfRule>
    <cfRule type="expression" priority="2156" dxfId="2">
      <formula>LEN(AF15)&lt;=1</formula>
    </cfRule>
  </conditionalFormatting>
  <conditionalFormatting sqref="G3">
    <cfRule type="expression" priority="2157" dxfId="3">
      <formula>LEN(A3)</formula>
    </cfRule>
  </conditionalFormatting>
  <printOptions/>
  <pageMargins left="0.7875" right="0.7875" top="1.05277777777778" bottom="1.05277777777778" header="0.7875" footer="0.7875"/>
  <pageSetup fitToHeight="1" fitToWidth="1" horizontalDpi="300" verticalDpi="300" orientation="landscape" paperSize="9" r:id="rId1"/>
  <headerFooter>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AC24"/>
  <sheetViews>
    <sheetView zoomScale="85" zoomScaleNormal="85" workbookViewId="0" topLeftCell="B1">
      <selection activeCell="S18" sqref="S18"/>
    </sheetView>
  </sheetViews>
  <sheetFormatPr defaultColWidth="9.140625" defaultRowHeight="12.75"/>
  <cols>
    <col min="1" max="5" width="11.57421875" style="0" customWidth="1"/>
    <col min="6" max="6" width="11.28125" style="0" customWidth="1"/>
    <col min="7" max="7" width="11.28125" style="0" hidden="1" customWidth="1"/>
    <col min="8" max="8" width="27.140625" style="0" customWidth="1"/>
    <col min="9" max="11" width="11.28125" style="0" customWidth="1"/>
    <col min="12" max="14" width="11.28125" style="0" hidden="1" customWidth="1"/>
    <col min="15" max="15" width="11.57421875" style="0" hidden="1" customWidth="1"/>
    <col min="16" max="16" width="11.28125" style="0" hidden="1" customWidth="1"/>
    <col min="17" max="18" width="11.28125" style="0" customWidth="1"/>
    <col min="19" max="19" width="11.57421875" style="0" customWidth="1"/>
    <col min="20" max="1025" width="11.28125" style="0" customWidth="1"/>
  </cols>
  <sheetData>
    <row r="2" spans="7:11" ht="12.75">
      <c r="G2" t="s">
        <v>22</v>
      </c>
      <c r="H2" t="s">
        <v>0</v>
      </c>
      <c r="I2" t="s">
        <v>23</v>
      </c>
      <c r="J2" t="s">
        <v>24</v>
      </c>
      <c r="K2" s="28" t="s">
        <v>25</v>
      </c>
    </row>
    <row r="3" spans="7:28" ht="12.75">
      <c r="G3" t="s">
        <v>26</v>
      </c>
      <c r="H3" t="s">
        <v>18</v>
      </c>
      <c r="I3">
        <v>1</v>
      </c>
      <c r="J3">
        <v>18000</v>
      </c>
      <c r="K3" s="28">
        <f aca="true" t="shared" si="0" ref="K3:K22">J3*I3</f>
        <v>18000</v>
      </c>
      <c r="Q3" t="s">
        <v>27</v>
      </c>
      <c r="R3" t="s">
        <v>28</v>
      </c>
      <c r="S3" t="s">
        <v>29</v>
      </c>
      <c r="T3" t="s">
        <v>30</v>
      </c>
      <c r="U3" t="s">
        <v>31</v>
      </c>
      <c r="V3" t="s">
        <v>32</v>
      </c>
      <c r="W3" t="s">
        <v>33</v>
      </c>
      <c r="X3" t="s">
        <v>34</v>
      </c>
      <c r="Y3" t="s">
        <v>35</v>
      </c>
      <c r="Z3" t="s">
        <v>36</v>
      </c>
      <c r="AA3" t="s">
        <v>37</v>
      </c>
      <c r="AB3" t="s">
        <v>38</v>
      </c>
    </row>
    <row r="4" spans="7:20" ht="12.75">
      <c r="G4" t="s">
        <v>26</v>
      </c>
      <c r="H4" t="s">
        <v>8</v>
      </c>
      <c r="I4">
        <v>2</v>
      </c>
      <c r="J4">
        <v>450</v>
      </c>
      <c r="K4" s="28">
        <f t="shared" si="0"/>
        <v>900</v>
      </c>
      <c r="Q4" t="s">
        <v>39</v>
      </c>
      <c r="R4" t="s">
        <v>40</v>
      </c>
      <c r="S4" t="s">
        <v>29</v>
      </c>
      <c r="T4" t="s">
        <v>41</v>
      </c>
    </row>
    <row r="5" spans="7:20" ht="12.75">
      <c r="G5" t="s">
        <v>26</v>
      </c>
      <c r="H5" t="s">
        <v>11</v>
      </c>
      <c r="I5">
        <v>2</v>
      </c>
      <c r="J5">
        <v>400</v>
      </c>
      <c r="K5" s="28">
        <f t="shared" si="0"/>
        <v>800</v>
      </c>
      <c r="Q5" t="s">
        <v>42</v>
      </c>
      <c r="R5" t="s">
        <v>43</v>
      </c>
      <c r="S5" t="s">
        <v>29</v>
      </c>
      <c r="T5" t="s">
        <v>44</v>
      </c>
    </row>
    <row r="6" spans="7:25" ht="12.75">
      <c r="G6" t="s">
        <v>26</v>
      </c>
      <c r="H6" t="s">
        <v>9</v>
      </c>
      <c r="I6">
        <v>4</v>
      </c>
      <c r="J6">
        <v>4000</v>
      </c>
      <c r="K6" s="28">
        <f t="shared" si="0"/>
        <v>16000</v>
      </c>
      <c r="Q6" t="s">
        <v>45</v>
      </c>
      <c r="R6" t="s">
        <v>46</v>
      </c>
      <c r="S6" t="s">
        <v>29</v>
      </c>
      <c r="T6" t="s">
        <v>47</v>
      </c>
      <c r="U6" t="s">
        <v>48</v>
      </c>
      <c r="V6" t="s">
        <v>49</v>
      </c>
      <c r="W6" t="s">
        <v>50</v>
      </c>
      <c r="X6" t="s">
        <v>51</v>
      </c>
      <c r="Y6" t="s">
        <v>52</v>
      </c>
    </row>
    <row r="7" spans="7:29" ht="12.75">
      <c r="G7" t="s">
        <v>26</v>
      </c>
      <c r="H7" t="s">
        <v>10</v>
      </c>
      <c r="I7">
        <v>1</v>
      </c>
      <c r="J7">
        <v>12000</v>
      </c>
      <c r="K7" s="28">
        <f t="shared" si="0"/>
        <v>12000</v>
      </c>
      <c r="Q7" s="29" t="s">
        <v>53</v>
      </c>
      <c r="R7" s="29" t="s">
        <v>54</v>
      </c>
      <c r="S7" t="s">
        <v>29</v>
      </c>
      <c r="T7" s="29" t="s">
        <v>55</v>
      </c>
      <c r="U7" s="29" t="s">
        <v>56</v>
      </c>
      <c r="V7" s="29" t="s">
        <v>57</v>
      </c>
      <c r="W7" s="29" t="s">
        <v>58</v>
      </c>
      <c r="X7" s="29" t="s">
        <v>59</v>
      </c>
      <c r="Y7" t="s">
        <v>60</v>
      </c>
      <c r="Z7" s="29" t="s">
        <v>61</v>
      </c>
      <c r="AA7" s="29" t="s">
        <v>62</v>
      </c>
      <c r="AB7" s="29"/>
      <c r="AC7" s="29"/>
    </row>
    <row r="8" spans="7:24" ht="22.15" customHeight="1">
      <c r="G8" t="s">
        <v>26</v>
      </c>
      <c r="H8" t="s">
        <v>17</v>
      </c>
      <c r="I8">
        <v>1</v>
      </c>
      <c r="J8">
        <v>18600</v>
      </c>
      <c r="K8" s="28">
        <f t="shared" si="0"/>
        <v>18600</v>
      </c>
      <c r="Q8" t="s">
        <v>63</v>
      </c>
      <c r="R8" s="29" t="s">
        <v>64</v>
      </c>
      <c r="S8" t="s">
        <v>29</v>
      </c>
      <c r="T8" s="29" t="s">
        <v>65</v>
      </c>
      <c r="U8" s="29" t="s">
        <v>66</v>
      </c>
      <c r="V8" s="30" t="s">
        <v>67</v>
      </c>
      <c r="W8" s="29" t="s">
        <v>68</v>
      </c>
      <c r="X8" s="29" t="s">
        <v>69</v>
      </c>
    </row>
    <row r="9" spans="7:24" ht="12.75">
      <c r="G9" t="s">
        <v>26</v>
      </c>
      <c r="H9" t="s">
        <v>16</v>
      </c>
      <c r="I9">
        <v>1</v>
      </c>
      <c r="J9">
        <v>4000</v>
      </c>
      <c r="K9" s="28">
        <f t="shared" si="0"/>
        <v>4000</v>
      </c>
      <c r="Q9" t="s">
        <v>70</v>
      </c>
      <c r="R9" t="s">
        <v>71</v>
      </c>
      <c r="S9" t="s">
        <v>29</v>
      </c>
      <c r="T9" t="s">
        <v>72</v>
      </c>
      <c r="U9" t="s">
        <v>73</v>
      </c>
      <c r="V9" t="s">
        <v>74</v>
      </c>
      <c r="W9" t="s">
        <v>75</v>
      </c>
      <c r="X9" t="s">
        <v>76</v>
      </c>
    </row>
    <row r="10" spans="7:25" ht="12.75">
      <c r="G10" t="s">
        <v>26</v>
      </c>
      <c r="H10" t="s">
        <v>19</v>
      </c>
      <c r="I10">
        <v>1</v>
      </c>
      <c r="J10">
        <v>10000</v>
      </c>
      <c r="K10" s="28">
        <f t="shared" si="0"/>
        <v>10000</v>
      </c>
      <c r="Q10" t="s">
        <v>77</v>
      </c>
      <c r="R10" t="s">
        <v>78</v>
      </c>
      <c r="S10" t="s">
        <v>29</v>
      </c>
      <c r="T10" t="s">
        <v>79</v>
      </c>
      <c r="U10" t="s">
        <v>56</v>
      </c>
      <c r="V10" t="s">
        <v>80</v>
      </c>
      <c r="W10" t="s">
        <v>58</v>
      </c>
      <c r="X10" t="s">
        <v>61</v>
      </c>
      <c r="Y10" t="s">
        <v>62</v>
      </c>
    </row>
    <row r="11" spans="7:29" ht="12.75">
      <c r="G11" t="s">
        <v>26</v>
      </c>
      <c r="H11" t="s">
        <v>20</v>
      </c>
      <c r="I11">
        <v>1</v>
      </c>
      <c r="J11">
        <v>10000</v>
      </c>
      <c r="K11" s="28">
        <f t="shared" si="0"/>
        <v>10000</v>
      </c>
      <c r="Q11" s="29" t="s">
        <v>77</v>
      </c>
      <c r="R11" s="29" t="s">
        <v>81</v>
      </c>
      <c r="S11" t="s">
        <v>29</v>
      </c>
      <c r="T11" s="29" t="s">
        <v>82</v>
      </c>
      <c r="U11" s="29" t="s">
        <v>56</v>
      </c>
      <c r="V11" s="29" t="s">
        <v>57</v>
      </c>
      <c r="W11" t="s">
        <v>58</v>
      </c>
      <c r="X11" t="s">
        <v>83</v>
      </c>
      <c r="Y11" s="29" t="s">
        <v>61</v>
      </c>
      <c r="Z11" s="29" t="s">
        <v>62</v>
      </c>
      <c r="AA11" s="29"/>
      <c r="AB11" s="29"/>
      <c r="AC11" s="29"/>
    </row>
    <row r="12" spans="7:26" ht="12.75">
      <c r="G12" t="s">
        <v>26</v>
      </c>
      <c r="H12" t="s">
        <v>14</v>
      </c>
      <c r="I12">
        <v>1</v>
      </c>
      <c r="J12">
        <v>20000</v>
      </c>
      <c r="K12" s="28">
        <f t="shared" si="0"/>
        <v>20000</v>
      </c>
      <c r="Q12" t="s">
        <v>84</v>
      </c>
      <c r="R12" t="s">
        <v>85</v>
      </c>
      <c r="S12" t="s">
        <v>29</v>
      </c>
      <c r="T12" t="s">
        <v>86</v>
      </c>
      <c r="U12" t="s">
        <v>87</v>
      </c>
      <c r="V12" t="s">
        <v>88</v>
      </c>
      <c r="W12" t="s">
        <v>89</v>
      </c>
      <c r="X12" t="s">
        <v>90</v>
      </c>
      <c r="Y12" t="s">
        <v>91</v>
      </c>
      <c r="Z12" t="s">
        <v>92</v>
      </c>
    </row>
    <row r="13" spans="7:26" ht="12.75">
      <c r="G13" t="s">
        <v>26</v>
      </c>
      <c r="H13" t="s">
        <v>124</v>
      </c>
      <c r="I13">
        <v>1</v>
      </c>
      <c r="J13">
        <v>20000</v>
      </c>
      <c r="K13" s="28">
        <f t="shared" si="0"/>
        <v>20000</v>
      </c>
      <c r="Q13" t="s">
        <v>84</v>
      </c>
      <c r="R13" t="s">
        <v>93</v>
      </c>
      <c r="S13" t="s">
        <v>127</v>
      </c>
      <c r="T13" t="s">
        <v>94</v>
      </c>
      <c r="U13" t="s">
        <v>87</v>
      </c>
      <c r="V13" t="s">
        <v>88</v>
      </c>
      <c r="W13" t="s">
        <v>89</v>
      </c>
      <c r="X13" t="s">
        <v>95</v>
      </c>
      <c r="Y13" t="s">
        <v>96</v>
      </c>
      <c r="Z13" t="s">
        <v>92</v>
      </c>
    </row>
    <row r="14" spans="7:26" ht="12.75">
      <c r="G14" t="s">
        <v>26</v>
      </c>
      <c r="H14" t="s">
        <v>124</v>
      </c>
      <c r="I14">
        <v>1</v>
      </c>
      <c r="J14">
        <v>20000</v>
      </c>
      <c r="K14" s="28">
        <f t="shared" si="0"/>
        <v>20000</v>
      </c>
      <c r="Q14" t="s">
        <v>84</v>
      </c>
      <c r="R14" t="s">
        <v>93</v>
      </c>
      <c r="S14" t="s">
        <v>127</v>
      </c>
      <c r="T14" t="s">
        <v>94</v>
      </c>
      <c r="U14" t="s">
        <v>87</v>
      </c>
      <c r="V14" t="s">
        <v>88</v>
      </c>
      <c r="W14" t="s">
        <v>89</v>
      </c>
      <c r="X14" t="s">
        <v>95</v>
      </c>
      <c r="Y14" t="s">
        <v>96</v>
      </c>
      <c r="Z14" t="s">
        <v>92</v>
      </c>
    </row>
    <row r="15" spans="7:26" ht="12.75">
      <c r="G15" t="s">
        <v>26</v>
      </c>
      <c r="H15" t="s">
        <v>124</v>
      </c>
      <c r="I15">
        <v>1</v>
      </c>
      <c r="J15">
        <v>20000</v>
      </c>
      <c r="K15" s="28">
        <f t="shared" si="0"/>
        <v>20000</v>
      </c>
      <c r="Q15" t="s">
        <v>84</v>
      </c>
      <c r="R15" t="s">
        <v>93</v>
      </c>
      <c r="S15" t="s">
        <v>127</v>
      </c>
      <c r="T15" t="s">
        <v>94</v>
      </c>
      <c r="U15" t="s">
        <v>87</v>
      </c>
      <c r="V15" t="s">
        <v>88</v>
      </c>
      <c r="W15" t="s">
        <v>89</v>
      </c>
      <c r="X15" t="s">
        <v>95</v>
      </c>
      <c r="Y15" t="s">
        <v>96</v>
      </c>
      <c r="Z15" t="s">
        <v>92</v>
      </c>
    </row>
    <row r="16" spans="7:26" ht="12.75">
      <c r="G16" t="s">
        <v>26</v>
      </c>
      <c r="H16" t="s">
        <v>124</v>
      </c>
      <c r="I16">
        <v>1</v>
      </c>
      <c r="J16">
        <v>20000</v>
      </c>
      <c r="K16" s="28">
        <f t="shared" si="0"/>
        <v>20000</v>
      </c>
      <c r="Q16" t="s">
        <v>84</v>
      </c>
      <c r="R16" t="s">
        <v>93</v>
      </c>
      <c r="S16" t="s">
        <v>127</v>
      </c>
      <c r="T16" t="s">
        <v>94</v>
      </c>
      <c r="U16" t="s">
        <v>87</v>
      </c>
      <c r="V16" t="s">
        <v>88</v>
      </c>
      <c r="W16" t="s">
        <v>89</v>
      </c>
      <c r="X16" t="s">
        <v>95</v>
      </c>
      <c r="Y16" t="s">
        <v>96</v>
      </c>
      <c r="Z16" t="s">
        <v>92</v>
      </c>
    </row>
    <row r="17" spans="7:27" ht="12.75">
      <c r="G17" t="s">
        <v>26</v>
      </c>
      <c r="H17" t="s">
        <v>12</v>
      </c>
      <c r="I17">
        <v>1</v>
      </c>
      <c r="J17">
        <v>20000</v>
      </c>
      <c r="K17" s="28">
        <f t="shared" si="0"/>
        <v>20000</v>
      </c>
      <c r="Q17" t="s">
        <v>84</v>
      </c>
      <c r="R17" t="s">
        <v>97</v>
      </c>
      <c r="S17" t="s">
        <v>29</v>
      </c>
      <c r="T17" t="s">
        <v>98</v>
      </c>
      <c r="U17" t="s">
        <v>99</v>
      </c>
      <c r="V17" t="s">
        <v>100</v>
      </c>
      <c r="W17" t="s">
        <v>101</v>
      </c>
      <c r="X17" t="s">
        <v>102</v>
      </c>
      <c r="Y17" t="s">
        <v>103</v>
      </c>
      <c r="Z17" t="s">
        <v>104</v>
      </c>
      <c r="AA17" t="s">
        <v>92</v>
      </c>
    </row>
    <row r="18" spans="7:26" ht="12.75">
      <c r="G18" t="s">
        <v>26</v>
      </c>
      <c r="H18" t="s">
        <v>124</v>
      </c>
      <c r="I18">
        <v>1</v>
      </c>
      <c r="J18">
        <v>20000</v>
      </c>
      <c r="K18" s="28">
        <f t="shared" si="0"/>
        <v>20000</v>
      </c>
      <c r="Q18" t="s">
        <v>84</v>
      </c>
      <c r="R18" t="s">
        <v>93</v>
      </c>
      <c r="S18" t="s">
        <v>127</v>
      </c>
      <c r="T18" t="s">
        <v>94</v>
      </c>
      <c r="U18" t="s">
        <v>87</v>
      </c>
      <c r="V18" t="s">
        <v>88</v>
      </c>
      <c r="W18" t="s">
        <v>89</v>
      </c>
      <c r="X18" t="s">
        <v>95</v>
      </c>
      <c r="Y18" t="s">
        <v>96</v>
      </c>
      <c r="Z18" t="s">
        <v>92</v>
      </c>
    </row>
    <row r="19" spans="7:21" ht="12.75">
      <c r="G19" t="s">
        <v>26</v>
      </c>
      <c r="H19" t="s">
        <v>6</v>
      </c>
      <c r="I19">
        <v>5</v>
      </c>
      <c r="J19">
        <v>850</v>
      </c>
      <c r="K19" s="28">
        <f t="shared" si="0"/>
        <v>4250</v>
      </c>
      <c r="Q19" t="s">
        <v>105</v>
      </c>
      <c r="R19" t="s">
        <v>106</v>
      </c>
      <c r="S19" t="s">
        <v>29</v>
      </c>
      <c r="T19" t="s">
        <v>107</v>
      </c>
      <c r="U19" t="s">
        <v>108</v>
      </c>
    </row>
    <row r="20" spans="7:22" ht="12.75">
      <c r="G20" t="s">
        <v>26</v>
      </c>
      <c r="H20" t="s">
        <v>7</v>
      </c>
      <c r="I20">
        <v>5</v>
      </c>
      <c r="J20">
        <v>2100</v>
      </c>
      <c r="K20" s="28">
        <f t="shared" si="0"/>
        <v>10500</v>
      </c>
      <c r="Q20" t="s">
        <v>109</v>
      </c>
      <c r="R20" t="s">
        <v>110</v>
      </c>
      <c r="S20" t="s">
        <v>29</v>
      </c>
      <c r="T20" t="s">
        <v>111</v>
      </c>
      <c r="U20" t="s">
        <v>112</v>
      </c>
      <c r="V20" t="s">
        <v>113</v>
      </c>
    </row>
    <row r="21" spans="7:26" ht="15">
      <c r="G21" t="s">
        <v>114</v>
      </c>
      <c r="H21" t="s">
        <v>13</v>
      </c>
      <c r="I21">
        <v>4</v>
      </c>
      <c r="J21">
        <v>20000</v>
      </c>
      <c r="K21" s="28">
        <f t="shared" si="0"/>
        <v>80000</v>
      </c>
      <c r="L21" s="31"/>
      <c r="Q21" t="s">
        <v>84</v>
      </c>
      <c r="R21" t="s">
        <v>93</v>
      </c>
      <c r="S21" t="s">
        <v>29</v>
      </c>
      <c r="T21" t="s">
        <v>94</v>
      </c>
      <c r="U21" t="s">
        <v>87</v>
      </c>
      <c r="V21" t="s">
        <v>88</v>
      </c>
      <c r="W21" t="s">
        <v>89</v>
      </c>
      <c r="X21" t="s">
        <v>95</v>
      </c>
      <c r="Y21" t="s">
        <v>96</v>
      </c>
      <c r="Z21" t="s">
        <v>92</v>
      </c>
    </row>
    <row r="22" spans="7:28" ht="15">
      <c r="G22" t="s">
        <v>114</v>
      </c>
      <c r="H22" t="s">
        <v>15</v>
      </c>
      <c r="I22">
        <v>4</v>
      </c>
      <c r="J22">
        <v>20000</v>
      </c>
      <c r="K22" s="28">
        <f t="shared" si="0"/>
        <v>80000</v>
      </c>
      <c r="L22" s="32"/>
      <c r="Q22" t="s">
        <v>84</v>
      </c>
      <c r="R22" t="s">
        <v>115</v>
      </c>
      <c r="S22" t="s">
        <v>29</v>
      </c>
      <c r="T22" t="s">
        <v>116</v>
      </c>
      <c r="U22" t="s">
        <v>117</v>
      </c>
      <c r="V22" t="s">
        <v>118</v>
      </c>
      <c r="W22" t="s">
        <v>119</v>
      </c>
      <c r="X22" t="s">
        <v>120</v>
      </c>
      <c r="Y22" t="s">
        <v>121</v>
      </c>
      <c r="Z22" t="s">
        <v>122</v>
      </c>
      <c r="AA22" t="s">
        <v>123</v>
      </c>
      <c r="AB22" t="s">
        <v>92</v>
      </c>
    </row>
    <row r="24" ht="12.75">
      <c r="K24" s="33">
        <f>SUM(K3:K23)</f>
        <v>405050</v>
      </c>
    </row>
  </sheetData>
  <printOptions/>
  <pageMargins left="0.7875" right="0.7875" top="1.05277777777778" bottom="1.05277777777778" header="0.7875" footer="0.7875"/>
  <pageSetup firstPageNumber="1" useFirstPageNumber="1" horizontalDpi="300" verticalDpi="300" orientation="portrait" paperSize="9"/>
  <headerFooter>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novotnam5</dc:creator>
  <cp:keywords/>
  <dc:description/>
  <cp:lastModifiedBy>Windows User</cp:lastModifiedBy>
  <dcterms:created xsi:type="dcterms:W3CDTF">2018-04-24T15:34:01Z</dcterms:created>
  <dcterms:modified xsi:type="dcterms:W3CDTF">2018-05-24T05:40:32Z</dcterms:modified>
  <cp:category/>
  <cp:version/>
  <cp:contentType/>
  <cp:contentStatus/>
  <cp:revision>43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