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270" yWindow="585" windowWidth="14055" windowHeight="13485" activeTab="0"/>
  </bookViews>
  <sheets>
    <sheet name="DNS zboží celkem" sheetId="2" r:id="rId1"/>
    <sheet name="DNS objednavky" sheetId="1" r:id="rId2"/>
  </sheets>
  <definedNames/>
  <calcPr calcId="162913"/>
</workbook>
</file>

<file path=xl/sharedStrings.xml><?xml version="1.0" encoding="utf-8"?>
<sst xmlns="http://schemas.openxmlformats.org/spreadsheetml/2006/main" count="186" uniqueCount="74">
  <si>
    <t>Pozn.: popis vlastností může přesáhnout velikost buňky (např.:dvojklik na buňku zobrazí celý text)</t>
  </si>
  <si>
    <t>ID obj.</t>
  </si>
  <si>
    <t>Projekt:</t>
  </si>
  <si>
    <t>22290 01 0000 01 22290</t>
  </si>
  <si>
    <t>Pracoviště, místo dodání:</t>
  </si>
  <si>
    <t>Knihkupectví (22290), Knihkupectví, Kontakt: Pavla Turčínová (knihkupectvi@ujep.cz Tel:475286044)</t>
  </si>
  <si>
    <t>ID zboží</t>
  </si>
  <si>
    <t>Označ.</t>
  </si>
  <si>
    <t>Název zboží</t>
  </si>
  <si>
    <t>Požadované vlastnosti</t>
  </si>
  <si>
    <t>Počet</t>
  </si>
  <si>
    <t>Prostředek dezinfekční na bázi chloru 1l s vůní</t>
  </si>
  <si>
    <t>Dezinfekční přípravek sobsahem chlóru, který spolehlivě likviduje bakterie, řasy, nižší houby a viry. Odstraňuje pachy, odbarvuje a bělí textilie, Silné bělící schopnosti
dezinfekce s deklarovanou účinností
pro potravinářství, zdravotnictví, zemědělství, nebo domácí použití
baktericidní = bakterie G+ a G- včetně TBC
fungicidní = většina mikroskopických hub
virucidní = HBV, HIV, rotaviry
Vhodný pro dezinfekci velmi namáhaných ploch ,odstraňuje mastnotu, zažranou špínu a skvrny.
Se svěží vůní.
1l</t>
  </si>
  <si>
    <t>Gumové rukavice</t>
  </si>
  <si>
    <t>Vysoce elastické a trvanlivé rukavice ochrání vaše ruce před saponáty. Uvnitř semišové.</t>
  </si>
  <si>
    <t>Smetáček + lopatka</t>
  </si>
  <si>
    <t>Smetáček - syntetická vlákna (PET), lopatka - s gumovou lištou.</t>
  </si>
  <si>
    <t>Vědro</t>
  </si>
  <si>
    <t>plastové vědro, objem 10l, s výlevkou.</t>
  </si>
  <si>
    <t>Čisticí universální gel s dezinfekční přísadou</t>
  </si>
  <si>
    <t>Univerzální čistící gel s vysoce účinnou dezinfekční přísadou na WC,umyvadla, vany, odpady, odtokové kanálky, sporáky a silně znečištěné nenasákavé povrchy - dokonale odstraní pachy a skvrny, má bělicí účinky.
Použití: neředěný – WC, umyvadla, vany,odpady, odtokové kanálky, sporáky a silně znečištěné, nenasákavé povrchy. Ředěný - na kuchyňské linky, podlahy, obklady, omyvatelné plochy. 750g</t>
  </si>
  <si>
    <t>Toaletní papír skládaný/ 2vrstvý - neoriginál</t>
  </si>
  <si>
    <t>Neoriginální kompatibilní toaletní papír skládaný/2 vrstvý, vhodný do zásobníku Kimberly Clark AQUA, rozměry: (18 - 22cm) x (10,8 - 11,7cm) , bílý, dvouvrstvý, 200ks útržků/bal.30bal / 6000ks.</t>
  </si>
  <si>
    <t>22265 01 0001 01 sklad Hoření 13</t>
  </si>
  <si>
    <t>OHS (22265), , Kontakt: Pavla Bendová, DiS. (pavla.bendova@ujep.cz Tel:+420475286375)</t>
  </si>
  <si>
    <t>Čistič na sklo a okna s rozprašovačem</t>
  </si>
  <si>
    <t>Čistič na sklo rozprašovač citrus. Vysoce účinný čistič oken a skleněných ploch se speciálními přísadamipro zesílení čisticího efektu. Výrobek je vhodné použít i k čištění zrcadel, skleněných částí nábytku a TV obrazovek. Účinkuje i za velmi nízkých teplot. Patentovaná hydraulická pistole umožňuje nanášet prostředek ve formě aktivní stabilní pěny přímo na čištěné místo, kde se déle udrží na povrchu, nestéká a díky tomu působí na nečistoty delší dobu. 500ml</t>
  </si>
  <si>
    <t>Prostředek na mytí nádobí 500ml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</si>
  <si>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500ml</t>
  </si>
  <si>
    <t>Čistič podlahy PU 5l</t>
  </si>
  <si>
    <t>Nepěnivý čisticí přípravek bez chloru vhodný k ručnímu mytí ploch ošetřených polymerovými produkty a podlahovin s PU úpravou. Zasychá beze zbytku a stop po roztírání, vysoká mycí a odmašťovací schopnost, účinný i ve tvrdé vodě, zanechává příjemnou vůni, neobsahuje fosfáty. kanystr 5l</t>
  </si>
  <si>
    <t>Čistič mýdlový na podlahy</t>
  </si>
  <si>
    <t>Čistící prostředek na všechny druhy podlah – linoleum, dlažby, mramor, korek, laminát apod., příjemná vůně. 750ml</t>
  </si>
  <si>
    <t>Ručníky Z-Z</t>
  </si>
  <si>
    <t>Papírové ručníky typu Z-Z do zásobníků jednovrstvé, zelené, vyrobené z recyklovaného papíru, rozměr ručníku 250x230mm, 250ks v balíčku. 20bal/krabice</t>
  </si>
  <si>
    <t>Toaletní papír malý/ 2vrstvý</t>
  </si>
  <si>
    <t>400útržků, celuloza, 33m, 2vrstvý toaletní papír. Měrná jednotka: 1 role</t>
  </si>
  <si>
    <t>Prostředek dezinfekční na sanitární zařízení a keramiku/ rozprašovač</t>
  </si>
  <si>
    <t>Přípravek je kyselý čistící vodný roztok neionických a anionických tenzidů, organické kyseliny, ethanolu, parfému, konzervační přísady a pomocných přísad. Odstraňuje rez, vodní kámen, vápenaté a mýdlové usazeniny. Je určen k čištění zařízení koupelen a jiných nenasákavých kyselinovzdorných povrchů vč. příslušenství z nerezu a chromu. 500ml</t>
  </si>
  <si>
    <t>Mýdlo tekuté 5l/kanystr</t>
  </si>
  <si>
    <t>Tekuté mýdlo se svěží vůní ošetřuje Vaše ruce a čistí je. Zaručuje šetrné působení na pokožku. Výrobek je dermatologicky příznivý a v přírodě lehce odbouratelný, 5l/kanystr</t>
  </si>
  <si>
    <t>Čistič WC tekutý</t>
  </si>
  <si>
    <t>Gelový čistič, odstraňuje nečistoty a vodní kámen, antibakteriální přípravek je zahuštěný a pomalým stékáním odstraňuje usazeniny a dezinfikuje, s bělícími účinky, provoní, vyčistí a zanechá na toaletě svěží vůni. 750ml</t>
  </si>
  <si>
    <t>Mýdlo toaletní/ tuhé 100g</t>
  </si>
  <si>
    <t>Toaletní mýdlo s jemnou parfémovanou vůní. 100g</t>
  </si>
  <si>
    <t>Rukavice jednorázové/ vinyl 100ks/bal/vel.M</t>
  </si>
  <si>
    <t>Pudrované, bílé, neobsahují přírodní latex. Ochrana proti chemikáliím a mikroorganizmům EN374, AQL 1,5, atest pro styk s potravinami, 93/42/EEC. Velikost M.</t>
  </si>
  <si>
    <t>Smeták závit/ jemný</t>
  </si>
  <si>
    <t>Plastové těleso se závitem, syntetická vlákna (PET). Určeno pro závitové hole.Délka smetáku 27-30cm.</t>
  </si>
  <si>
    <t>WC kartáč 75mm</t>
  </si>
  <si>
    <t>Plastové těleso, syntetická vlákna (PP), průměr hlavy 75 mm.</t>
  </si>
  <si>
    <t>Pytle 120l</t>
  </si>
  <si>
    <t>PYTEL LDPE 40" 70x110cm ČERNÝ 120L 25ks/role.</t>
  </si>
  <si>
    <t>Krém na ruce</t>
  </si>
  <si>
    <t>Hydratační, hojivý krém na ruce.
Kombinace jemného krémového základu s antibakteriální, dezinfekční složkou.
Krém se snadno vstřebává, nezanechává na rukách lepkavý pocit.
bal.: 100 ml</t>
  </si>
  <si>
    <t>Papírové sáčky do vysavače ETA Neptun 2404</t>
  </si>
  <si>
    <t>Papírové sáčky do vysavače ETA Neptun 2404, pro suché vysávání vysavače ETA Neptun 2404. V balení jsou 3 ks papírových sáčků a mikrofiltr.</t>
  </si>
  <si>
    <t>Papírové sáčky do vysavače KÄRCHER NT 27/1</t>
  </si>
  <si>
    <t>Papírové sáčky do vysavače KÄRCHER NT 27/1, pro suché vysávání vysavačeKÄRCHER NT 27/1. V balení jsou min. 3 ks papírových sáčků a mikrofiltr.</t>
  </si>
  <si>
    <t>Celková cena uchazeče:</t>
  </si>
  <si>
    <t>Celková cena zadavatele:</t>
  </si>
  <si>
    <t>Doplňte</t>
  </si>
  <si>
    <t xml:space="preserve">  </t>
  </si>
  <si>
    <t>Nabídková cena celkem bez DPH</t>
  </si>
  <si>
    <t>Nabídková cena bez DPH</t>
  </si>
  <si>
    <t>Popis nabízeného zboží</t>
  </si>
  <si>
    <t>Cena bez DPH za jedn.</t>
  </si>
  <si>
    <t>Pozn.: Popis požadovaných vlastností může být delší než je velikost buňky (např.dvojklik na buňku zobrazí celý text).</t>
  </si>
  <si>
    <t>IČ:</t>
  </si>
  <si>
    <t>Doplňte název firmy</t>
  </si>
  <si>
    <t>Uchazeč:</t>
  </si>
  <si>
    <t>Příloha č. 1 - podrobná specifikace (celkový součet)</t>
  </si>
  <si>
    <t>Příloha č. 1 - podrobná specifikace (dílčí objednávky)</t>
  </si>
  <si>
    <t>****  Dílčí objednávka pro pracoviště UJEP 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</si>
</sst>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indent="1"/>
    </xf>
    <xf numFmtId="0" fontId="0" fillId="2" borderId="1" xfId="0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right" vertical="top"/>
    </xf>
    <xf numFmtId="164" fontId="0" fillId="5" borderId="1" xfId="0" applyNumberFormat="1" applyFill="1" applyBorder="1" applyAlignment="1" applyProtection="1">
      <alignment horizontal="right" vertical="top"/>
      <protection locked="0"/>
    </xf>
    <xf numFmtId="49" fontId="0" fillId="5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49" fontId="4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0" fontId="0" fillId="0" borderId="0" xfId="0" applyAlignment="1">
      <alignment indent="1"/>
    </xf>
    <xf numFmtId="49" fontId="2" fillId="3" borderId="1" xfId="0" applyNumberFormat="1" applyFont="1" applyFill="1" applyBorder="1" applyAlignment="1">
      <alignment horizontal="center" vertical="top" wrapText="1"/>
    </xf>
    <xf numFmtId="49" fontId="0" fillId="5" borderId="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indent="1"/>
    </xf>
    <xf numFmtId="49" fontId="2" fillId="3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1</xdr:row>
      <xdr:rowOff>38100</xdr:rowOff>
    </xdr:from>
    <xdr:to>
      <xdr:col>9</xdr:col>
      <xdr:colOff>933450</xdr:colOff>
      <xdr:row>4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2000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3714750</xdr:colOff>
      <xdr:row>0</xdr:row>
      <xdr:rowOff>114300</xdr:rowOff>
    </xdr:from>
    <xdr:to>
      <xdr:col>4</xdr:col>
      <xdr:colOff>1362075</xdr:colOff>
      <xdr:row>4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1143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J34"/>
  <sheetViews>
    <sheetView tabSelected="1" workbookViewId="0" topLeftCell="A1">
      <selection activeCell="I2" sqref="I2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10" s="9" customFormat="1" ht="15.75">
      <c r="A6" s="14" t="s">
        <v>71</v>
      </c>
      <c r="B6" s="14"/>
      <c r="C6" s="14"/>
      <c r="D6" s="14"/>
      <c r="E6" s="14"/>
      <c r="F6" s="14"/>
      <c r="G6" s="14"/>
      <c r="H6" s="14"/>
      <c r="I6" s="14"/>
      <c r="J6" s="14"/>
    </row>
    <row r="7" s="9" customFormat="1" ht="12.75"/>
    <row r="8" spans="1:8" ht="12.75">
      <c r="A8" s="11" t="s">
        <v>70</v>
      </c>
      <c r="B8" s="10"/>
      <c r="C8" s="10"/>
      <c r="D8" s="10"/>
      <c r="E8" s="6" t="s">
        <v>69</v>
      </c>
      <c r="F8" s="2" t="s">
        <v>68</v>
      </c>
      <c r="G8" s="12" t="s">
        <v>61</v>
      </c>
      <c r="H8" s="10"/>
    </row>
    <row r="9" spans="1:4" ht="12.75">
      <c r="A9" s="13" t="s">
        <v>67</v>
      </c>
      <c r="B9" s="10"/>
      <c r="C9" s="10"/>
      <c r="D9" s="10"/>
    </row>
    <row r="10" spans="1:10" ht="25.5">
      <c r="A10" s="2" t="s">
        <v>6</v>
      </c>
      <c r="B10" s="2" t="s">
        <v>7</v>
      </c>
      <c r="C10" s="2" t="s">
        <v>66</v>
      </c>
      <c r="D10" s="2" t="s">
        <v>8</v>
      </c>
      <c r="E10" s="2" t="s">
        <v>9</v>
      </c>
      <c r="F10" s="8" t="s">
        <v>65</v>
      </c>
      <c r="G10" s="2" t="s">
        <v>10</v>
      </c>
      <c r="H10" s="8" t="s">
        <v>64</v>
      </c>
      <c r="I10" s="2" t="s">
        <v>63</v>
      </c>
      <c r="J10" s="2" t="s">
        <v>62</v>
      </c>
    </row>
    <row r="11" spans="1:10" ht="89.25">
      <c r="A11" s="1">
        <v>1051</v>
      </c>
      <c r="B11" s="1">
        <v>20977</v>
      </c>
      <c r="C11" s="7">
        <v>42.31</v>
      </c>
      <c r="D11" s="1" t="s">
        <v>25</v>
      </c>
      <c r="E11" s="1" t="s">
        <v>26</v>
      </c>
      <c r="F11" s="6" t="s">
        <v>61</v>
      </c>
      <c r="G11" s="3">
        <v>30</v>
      </c>
      <c r="H11" s="5" t="s">
        <v>61</v>
      </c>
      <c r="I11" s="4" t="e">
        <f aca="true" t="shared" si="0" ref="I11:I33">G11*H11</f>
        <v>#VALUE!</v>
      </c>
      <c r="J11" s="4" t="str">
        <f aca="true" t="shared" si="1" ref="J11:J33">IF(H11&gt;C11,"Vyšší"," --- ")</f>
        <v>Vyšší</v>
      </c>
    </row>
    <row r="12" spans="1:10" ht="63.75">
      <c r="A12" s="1">
        <v>1087</v>
      </c>
      <c r="B12" s="1">
        <v>21013</v>
      </c>
      <c r="C12" s="7">
        <v>20.68</v>
      </c>
      <c r="D12" s="1" t="s">
        <v>27</v>
      </c>
      <c r="E12" s="1" t="s">
        <v>28</v>
      </c>
      <c r="F12" s="6" t="s">
        <v>61</v>
      </c>
      <c r="G12" s="3">
        <v>80</v>
      </c>
      <c r="H12" s="5" t="s">
        <v>61</v>
      </c>
      <c r="I12" s="4" t="e">
        <f t="shared" si="0"/>
        <v>#VALUE!</v>
      </c>
      <c r="J12" s="4" t="str">
        <f t="shared" si="1"/>
        <v>Vyšší</v>
      </c>
    </row>
    <row r="13" spans="1:10" ht="63.75">
      <c r="A13" s="1">
        <v>1092</v>
      </c>
      <c r="B13" s="1">
        <v>21018</v>
      </c>
      <c r="C13" s="7">
        <v>100</v>
      </c>
      <c r="D13" s="1" t="s">
        <v>29</v>
      </c>
      <c r="E13" s="1" t="s">
        <v>30</v>
      </c>
      <c r="F13" s="6" t="s">
        <v>61</v>
      </c>
      <c r="G13" s="3">
        <v>20</v>
      </c>
      <c r="H13" s="5" t="s">
        <v>61</v>
      </c>
      <c r="I13" s="4" t="e">
        <f t="shared" si="0"/>
        <v>#VALUE!</v>
      </c>
      <c r="J13" s="4" t="str">
        <f t="shared" si="1"/>
        <v>Vyšší</v>
      </c>
    </row>
    <row r="14" spans="1:10" ht="25.5">
      <c r="A14" s="1">
        <v>1094</v>
      </c>
      <c r="B14" s="1">
        <v>21020</v>
      </c>
      <c r="C14" s="7">
        <v>43.92</v>
      </c>
      <c r="D14" s="1" t="s">
        <v>31</v>
      </c>
      <c r="E14" s="1" t="s">
        <v>32</v>
      </c>
      <c r="F14" s="6" t="s">
        <v>61</v>
      </c>
      <c r="G14" s="3">
        <v>40</v>
      </c>
      <c r="H14" s="5" t="s">
        <v>61</v>
      </c>
      <c r="I14" s="4" t="e">
        <f t="shared" si="0"/>
        <v>#VALUE!</v>
      </c>
      <c r="J14" s="4" t="str">
        <f t="shared" si="1"/>
        <v>Vyšší</v>
      </c>
    </row>
    <row r="15" spans="1:10" ht="38.25">
      <c r="A15" s="1">
        <v>1099</v>
      </c>
      <c r="B15" s="1">
        <v>21025</v>
      </c>
      <c r="C15" s="7">
        <v>250</v>
      </c>
      <c r="D15" s="1" t="s">
        <v>33</v>
      </c>
      <c r="E15" s="1" t="s">
        <v>34</v>
      </c>
      <c r="F15" s="6" t="s">
        <v>61</v>
      </c>
      <c r="G15" s="3">
        <v>20</v>
      </c>
      <c r="H15" s="5" t="s">
        <v>61</v>
      </c>
      <c r="I15" s="4" t="e">
        <f t="shared" si="0"/>
        <v>#VALUE!</v>
      </c>
      <c r="J15" s="4" t="str">
        <f t="shared" si="1"/>
        <v>Vyšší</v>
      </c>
    </row>
    <row r="16" spans="1:10" ht="15">
      <c r="A16" s="1">
        <v>1106</v>
      </c>
      <c r="B16" s="1">
        <v>21032</v>
      </c>
      <c r="C16" s="7">
        <v>5.27</v>
      </c>
      <c r="D16" s="1" t="s">
        <v>35</v>
      </c>
      <c r="E16" s="1" t="s">
        <v>36</v>
      </c>
      <c r="F16" s="6" t="s">
        <v>61</v>
      </c>
      <c r="G16" s="3">
        <v>128</v>
      </c>
      <c r="H16" s="5" t="s">
        <v>61</v>
      </c>
      <c r="I16" s="4" t="e">
        <f t="shared" si="0"/>
        <v>#VALUE!</v>
      </c>
      <c r="J16" s="4" t="str">
        <f t="shared" si="1"/>
        <v>Vyšší</v>
      </c>
    </row>
    <row r="17" spans="1:10" ht="153">
      <c r="A17" s="1">
        <v>1113</v>
      </c>
      <c r="B17" s="1">
        <v>21039</v>
      </c>
      <c r="C17" s="7">
        <v>27.47</v>
      </c>
      <c r="D17" s="1" t="s">
        <v>11</v>
      </c>
      <c r="E17" s="1" t="s">
        <v>12</v>
      </c>
      <c r="F17" s="6" t="s">
        <v>61</v>
      </c>
      <c r="G17" s="3">
        <v>14</v>
      </c>
      <c r="H17" s="5" t="s">
        <v>61</v>
      </c>
      <c r="I17" s="4" t="e">
        <f t="shared" si="0"/>
        <v>#VALUE!</v>
      </c>
      <c r="J17" s="4" t="str">
        <f t="shared" si="1"/>
        <v>Vyšší</v>
      </c>
    </row>
    <row r="18" spans="1:10" ht="63.75">
      <c r="A18" s="1">
        <v>1115</v>
      </c>
      <c r="B18" s="1">
        <v>21041</v>
      </c>
      <c r="C18" s="7">
        <v>49</v>
      </c>
      <c r="D18" s="1" t="s">
        <v>37</v>
      </c>
      <c r="E18" s="1" t="s">
        <v>38</v>
      </c>
      <c r="F18" s="6" t="s">
        <v>61</v>
      </c>
      <c r="G18" s="3">
        <v>60</v>
      </c>
      <c r="H18" s="5" t="s">
        <v>61</v>
      </c>
      <c r="I18" s="4" t="e">
        <f t="shared" si="0"/>
        <v>#VALUE!</v>
      </c>
      <c r="J18" s="4" t="str">
        <f t="shared" si="1"/>
        <v>Vyšší</v>
      </c>
    </row>
    <row r="19" spans="1:10" ht="38.25">
      <c r="A19" s="1">
        <v>1122</v>
      </c>
      <c r="B19" s="1">
        <v>21048</v>
      </c>
      <c r="C19" s="7">
        <v>60</v>
      </c>
      <c r="D19" s="1" t="s">
        <v>39</v>
      </c>
      <c r="E19" s="1" t="s">
        <v>40</v>
      </c>
      <c r="F19" s="6" t="s">
        <v>61</v>
      </c>
      <c r="G19" s="3">
        <v>20</v>
      </c>
      <c r="H19" s="5" t="s">
        <v>61</v>
      </c>
      <c r="I19" s="4" t="e">
        <f t="shared" si="0"/>
        <v>#VALUE!</v>
      </c>
      <c r="J19" s="4" t="str">
        <f t="shared" si="1"/>
        <v>Vyšší</v>
      </c>
    </row>
    <row r="20" spans="1:10" ht="51">
      <c r="A20" s="1">
        <v>1123</v>
      </c>
      <c r="B20" s="1">
        <v>21049</v>
      </c>
      <c r="C20" s="7">
        <v>32</v>
      </c>
      <c r="D20" s="1" t="s">
        <v>41</v>
      </c>
      <c r="E20" s="1" t="s">
        <v>42</v>
      </c>
      <c r="F20" s="6" t="s">
        <v>61</v>
      </c>
      <c r="G20" s="3">
        <v>60</v>
      </c>
      <c r="H20" s="5" t="s">
        <v>61</v>
      </c>
      <c r="I20" s="4" t="e">
        <f t="shared" si="0"/>
        <v>#VALUE!</v>
      </c>
      <c r="J20" s="4" t="str">
        <f t="shared" si="1"/>
        <v>Vyšší</v>
      </c>
    </row>
    <row r="21" spans="1:10" ht="15">
      <c r="A21" s="1">
        <v>1124</v>
      </c>
      <c r="B21" s="1">
        <v>21050</v>
      </c>
      <c r="C21" s="7">
        <v>9.5</v>
      </c>
      <c r="D21" s="1" t="s">
        <v>43</v>
      </c>
      <c r="E21" s="1" t="s">
        <v>44</v>
      </c>
      <c r="F21" s="6" t="s">
        <v>61</v>
      </c>
      <c r="G21" s="3">
        <v>20</v>
      </c>
      <c r="H21" s="5" t="s">
        <v>61</v>
      </c>
      <c r="I21" s="4" t="e">
        <f t="shared" si="0"/>
        <v>#VALUE!</v>
      </c>
      <c r="J21" s="4" t="str">
        <f t="shared" si="1"/>
        <v>Vyšší</v>
      </c>
    </row>
    <row r="22" spans="1:10" ht="25.5">
      <c r="A22" s="1">
        <v>1132</v>
      </c>
      <c r="B22" s="1">
        <v>21058</v>
      </c>
      <c r="C22" s="7">
        <v>12.83</v>
      </c>
      <c r="D22" s="1" t="s">
        <v>13</v>
      </c>
      <c r="E22" s="1" t="s">
        <v>14</v>
      </c>
      <c r="F22" s="6" t="s">
        <v>61</v>
      </c>
      <c r="G22" s="3">
        <v>2</v>
      </c>
      <c r="H22" s="5" t="s">
        <v>61</v>
      </c>
      <c r="I22" s="4" t="e">
        <f t="shared" si="0"/>
        <v>#VALUE!</v>
      </c>
      <c r="J22" s="4" t="str">
        <f t="shared" si="1"/>
        <v>Vyšší</v>
      </c>
    </row>
    <row r="23" spans="1:10" ht="38.25">
      <c r="A23" s="1">
        <v>1146</v>
      </c>
      <c r="B23" s="1">
        <v>21072</v>
      </c>
      <c r="C23" s="7">
        <v>110.47</v>
      </c>
      <c r="D23" s="1" t="s">
        <v>45</v>
      </c>
      <c r="E23" s="1" t="s">
        <v>46</v>
      </c>
      <c r="F23" s="6" t="s">
        <v>61</v>
      </c>
      <c r="G23" s="3">
        <v>20</v>
      </c>
      <c r="H23" s="5" t="s">
        <v>61</v>
      </c>
      <c r="I23" s="4" t="e">
        <f t="shared" si="0"/>
        <v>#VALUE!</v>
      </c>
      <c r="J23" s="4" t="str">
        <f t="shared" si="1"/>
        <v>Vyšší</v>
      </c>
    </row>
    <row r="24" spans="1:10" ht="15">
      <c r="A24" s="1">
        <v>1148</v>
      </c>
      <c r="B24" s="1">
        <v>21074</v>
      </c>
      <c r="C24" s="7">
        <v>24</v>
      </c>
      <c r="D24" s="1" t="s">
        <v>15</v>
      </c>
      <c r="E24" s="1" t="s">
        <v>16</v>
      </c>
      <c r="F24" s="6" t="s">
        <v>61</v>
      </c>
      <c r="G24" s="3">
        <v>1</v>
      </c>
      <c r="H24" s="5" t="s">
        <v>61</v>
      </c>
      <c r="I24" s="4" t="e">
        <f t="shared" si="0"/>
        <v>#VALUE!</v>
      </c>
      <c r="J24" s="4" t="str">
        <f t="shared" si="1"/>
        <v>Vyšší</v>
      </c>
    </row>
    <row r="25" spans="1:10" ht="25.5">
      <c r="A25" s="1">
        <v>1150</v>
      </c>
      <c r="B25" s="1">
        <v>21076</v>
      </c>
      <c r="C25" s="7">
        <v>66.19</v>
      </c>
      <c r="D25" s="1" t="s">
        <v>47</v>
      </c>
      <c r="E25" s="1" t="s">
        <v>48</v>
      </c>
      <c r="F25" s="6" t="s">
        <v>61</v>
      </c>
      <c r="G25" s="3">
        <v>8</v>
      </c>
      <c r="H25" s="5" t="s">
        <v>61</v>
      </c>
      <c r="I25" s="4" t="e">
        <f t="shared" si="0"/>
        <v>#VALUE!</v>
      </c>
      <c r="J25" s="4" t="str">
        <f t="shared" si="1"/>
        <v>Vyšší</v>
      </c>
    </row>
    <row r="26" spans="1:10" ht="15">
      <c r="A26" s="1">
        <v>1159</v>
      </c>
      <c r="B26" s="1">
        <v>21085</v>
      </c>
      <c r="C26" s="7">
        <v>41.5</v>
      </c>
      <c r="D26" s="1" t="s">
        <v>17</v>
      </c>
      <c r="E26" s="1" t="s">
        <v>18</v>
      </c>
      <c r="F26" s="6" t="s">
        <v>61</v>
      </c>
      <c r="G26" s="3">
        <v>1</v>
      </c>
      <c r="H26" s="5" t="s">
        <v>61</v>
      </c>
      <c r="I26" s="4" t="e">
        <f t="shared" si="0"/>
        <v>#VALUE!</v>
      </c>
      <c r="J26" s="4" t="str">
        <f t="shared" si="1"/>
        <v>Vyšší</v>
      </c>
    </row>
    <row r="27" spans="1:10" ht="15">
      <c r="A27" s="1">
        <v>1160</v>
      </c>
      <c r="B27" s="1">
        <v>21086</v>
      </c>
      <c r="C27" s="7">
        <v>19.97</v>
      </c>
      <c r="D27" s="1" t="s">
        <v>49</v>
      </c>
      <c r="E27" s="1" t="s">
        <v>50</v>
      </c>
      <c r="F27" s="6" t="s">
        <v>61</v>
      </c>
      <c r="G27" s="3">
        <v>10</v>
      </c>
      <c r="H27" s="5" t="s">
        <v>61</v>
      </c>
      <c r="I27" s="4" t="e">
        <f t="shared" si="0"/>
        <v>#VALUE!</v>
      </c>
      <c r="J27" s="4" t="str">
        <f t="shared" si="1"/>
        <v>Vyšší</v>
      </c>
    </row>
    <row r="28" spans="1:10" ht="15">
      <c r="A28" s="1">
        <v>1161</v>
      </c>
      <c r="B28" s="1">
        <v>21087</v>
      </c>
      <c r="C28" s="7">
        <v>75.14</v>
      </c>
      <c r="D28" s="1" t="s">
        <v>51</v>
      </c>
      <c r="E28" s="1" t="s">
        <v>52</v>
      </c>
      <c r="F28" s="6" t="s">
        <v>61</v>
      </c>
      <c r="G28" s="3">
        <v>40</v>
      </c>
      <c r="H28" s="5" t="s">
        <v>61</v>
      </c>
      <c r="I28" s="4" t="e">
        <f t="shared" si="0"/>
        <v>#VALUE!</v>
      </c>
      <c r="J28" s="4" t="str">
        <f t="shared" si="1"/>
        <v>Vyšší</v>
      </c>
    </row>
    <row r="29" spans="1:10" ht="63.75">
      <c r="A29" s="1">
        <v>1166</v>
      </c>
      <c r="B29" s="1">
        <v>21092</v>
      </c>
      <c r="C29" s="7">
        <v>18</v>
      </c>
      <c r="D29" s="1" t="s">
        <v>53</v>
      </c>
      <c r="E29" s="1" t="s">
        <v>54</v>
      </c>
      <c r="F29" s="6" t="s">
        <v>61</v>
      </c>
      <c r="G29" s="3">
        <v>30</v>
      </c>
      <c r="H29" s="5" t="s">
        <v>61</v>
      </c>
      <c r="I29" s="4" t="e">
        <f t="shared" si="0"/>
        <v>#VALUE!</v>
      </c>
      <c r="J29" s="4" t="str">
        <f t="shared" si="1"/>
        <v>Vyšší</v>
      </c>
    </row>
    <row r="30" spans="1:10" ht="89.25">
      <c r="A30" s="1">
        <v>1180</v>
      </c>
      <c r="B30" s="1">
        <v>21106</v>
      </c>
      <c r="C30" s="7">
        <v>39</v>
      </c>
      <c r="D30" s="1" t="s">
        <v>19</v>
      </c>
      <c r="E30" s="1" t="s">
        <v>20</v>
      </c>
      <c r="F30" s="6" t="s">
        <v>61</v>
      </c>
      <c r="G30" s="3">
        <v>101</v>
      </c>
      <c r="H30" s="5" t="s">
        <v>61</v>
      </c>
      <c r="I30" s="4" t="e">
        <f t="shared" si="0"/>
        <v>#VALUE!</v>
      </c>
      <c r="J30" s="4" t="str">
        <f t="shared" si="1"/>
        <v>Vyšší</v>
      </c>
    </row>
    <row r="31" spans="1:10" ht="38.25">
      <c r="A31" s="1">
        <v>1664</v>
      </c>
      <c r="B31" s="1">
        <v>21300</v>
      </c>
      <c r="C31" s="7">
        <v>190</v>
      </c>
      <c r="D31" s="1" t="s">
        <v>55</v>
      </c>
      <c r="E31" s="1" t="s">
        <v>56</v>
      </c>
      <c r="F31" s="6" t="s">
        <v>61</v>
      </c>
      <c r="G31" s="3">
        <v>1</v>
      </c>
      <c r="H31" s="5" t="s">
        <v>61</v>
      </c>
      <c r="I31" s="4" t="e">
        <f t="shared" si="0"/>
        <v>#VALUE!</v>
      </c>
      <c r="J31" s="4" t="str">
        <f t="shared" si="1"/>
        <v>Vyšší</v>
      </c>
    </row>
    <row r="32" spans="1:10" ht="38.25">
      <c r="A32" s="1">
        <v>1678</v>
      </c>
      <c r="B32" s="1">
        <v>21314</v>
      </c>
      <c r="C32" s="7">
        <v>150</v>
      </c>
      <c r="D32" s="1" t="s">
        <v>57</v>
      </c>
      <c r="E32" s="1" t="s">
        <v>58</v>
      </c>
      <c r="F32" s="6" t="s">
        <v>61</v>
      </c>
      <c r="G32" s="3">
        <v>1</v>
      </c>
      <c r="H32" s="5" t="s">
        <v>61</v>
      </c>
      <c r="I32" s="4" t="e">
        <f t="shared" si="0"/>
        <v>#VALUE!</v>
      </c>
      <c r="J32" s="4" t="str">
        <f t="shared" si="1"/>
        <v>Vyšší</v>
      </c>
    </row>
    <row r="33" spans="1:10" ht="38.25">
      <c r="A33" s="1">
        <v>1724</v>
      </c>
      <c r="B33" s="1">
        <v>21350</v>
      </c>
      <c r="C33" s="7">
        <v>300</v>
      </c>
      <c r="D33" s="1" t="s">
        <v>21</v>
      </c>
      <c r="E33" s="1" t="s">
        <v>22</v>
      </c>
      <c r="F33" s="6" t="s">
        <v>61</v>
      </c>
      <c r="G33" s="3">
        <v>21</v>
      </c>
      <c r="H33" s="5" t="s">
        <v>61</v>
      </c>
      <c r="I33" s="4" t="e">
        <f t="shared" si="0"/>
        <v>#VALUE!</v>
      </c>
      <c r="J33" s="4" t="str">
        <f t="shared" si="1"/>
        <v>Vyšší</v>
      </c>
    </row>
    <row r="34" spans="1:8" ht="12.75">
      <c r="A34" s="13" t="s">
        <v>60</v>
      </c>
      <c r="B34" s="10"/>
      <c r="C34" s="10"/>
      <c r="D34" s="4">
        <f>SUMPRODUCT(C11:C33,G11:G33)</f>
        <v>36144.020000000004</v>
      </c>
      <c r="F34" s="1" t="s">
        <v>59</v>
      </c>
      <c r="H34" s="4" t="e">
        <f>SUM(I11:I33)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8:D8"/>
    <mergeCell ref="G8:H8"/>
    <mergeCell ref="A9:D9"/>
    <mergeCell ref="A34:C34"/>
    <mergeCell ref="A6:J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49" r:id="rId3"/>
  <headerFooter>
    <oddHeader>&amp;R&amp;G</oddHeader>
    <oddFooter>&amp;R&amp;P.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5:E41"/>
  <sheetViews>
    <sheetView workbookViewId="0" topLeftCell="A4">
      <selection activeCell="D13" sqref="D1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pans="1:5" s="9" customFormat="1" ht="15.75">
      <c r="A5" s="14" t="s">
        <v>72</v>
      </c>
      <c r="B5" s="14"/>
      <c r="C5" s="14"/>
      <c r="D5" s="14"/>
      <c r="E5" s="14"/>
    </row>
    <row r="6" s="9" customFormat="1" ht="12.75"/>
    <row r="7" spans="1:5" ht="12.75">
      <c r="A7" s="13" t="s">
        <v>0</v>
      </c>
      <c r="B7" s="10"/>
      <c r="C7" s="10"/>
      <c r="D7" s="10"/>
      <c r="E7" s="10"/>
    </row>
    <row r="8" spans="1:5" ht="12.75">
      <c r="A8" s="19" t="s">
        <v>73</v>
      </c>
      <c r="B8" s="10"/>
      <c r="C8" s="10"/>
      <c r="D8" s="10"/>
      <c r="E8" s="10"/>
    </row>
    <row r="9" spans="1:5" ht="13.5" thickBot="1">
      <c r="A9" s="2" t="s">
        <v>1</v>
      </c>
      <c r="B9" s="1">
        <v>1111</v>
      </c>
      <c r="C9" s="2" t="s">
        <v>2</v>
      </c>
      <c r="D9" s="15" t="s">
        <v>3</v>
      </c>
      <c r="E9" s="10"/>
    </row>
    <row r="10" spans="1:5" ht="25.5" customHeight="1" thickBot="1">
      <c r="A10" s="11" t="s">
        <v>4</v>
      </c>
      <c r="B10" s="10"/>
      <c r="C10" s="10"/>
      <c r="D10" s="17" t="s">
        <v>5</v>
      </c>
      <c r="E10" s="18"/>
    </row>
    <row r="11" spans="1:5" ht="25.5">
      <c r="A11" s="2" t="s">
        <v>6</v>
      </c>
      <c r="B11" s="2" t="s">
        <v>7</v>
      </c>
      <c r="C11" s="2" t="s">
        <v>8</v>
      </c>
      <c r="D11" s="16" t="s">
        <v>9</v>
      </c>
      <c r="E11" s="16" t="s">
        <v>10</v>
      </c>
    </row>
    <row r="12" spans="1:5" ht="153">
      <c r="A12" s="1">
        <v>1113</v>
      </c>
      <c r="B12" s="1">
        <v>21039</v>
      </c>
      <c r="C12" s="1" t="s">
        <v>11</v>
      </c>
      <c r="D12" s="1" t="s">
        <v>12</v>
      </c>
      <c r="E12" s="3">
        <v>2</v>
      </c>
    </row>
    <row r="13" spans="1:5" ht="25.5">
      <c r="A13" s="1">
        <v>1132</v>
      </c>
      <c r="B13" s="1">
        <v>21058</v>
      </c>
      <c r="C13" s="1" t="s">
        <v>13</v>
      </c>
      <c r="D13" s="1" t="s">
        <v>14</v>
      </c>
      <c r="E13" s="3">
        <v>2</v>
      </c>
    </row>
    <row r="14" spans="1:5" ht="15">
      <c r="A14" s="1">
        <v>1148</v>
      </c>
      <c r="B14" s="1">
        <v>21074</v>
      </c>
      <c r="C14" s="1" t="s">
        <v>15</v>
      </c>
      <c r="D14" s="1" t="s">
        <v>16</v>
      </c>
      <c r="E14" s="3">
        <v>1</v>
      </c>
    </row>
    <row r="15" spans="1:5" ht="15">
      <c r="A15" s="1">
        <v>1159</v>
      </c>
      <c r="B15" s="1">
        <v>21085</v>
      </c>
      <c r="C15" s="1" t="s">
        <v>17</v>
      </c>
      <c r="D15" s="1" t="s">
        <v>18</v>
      </c>
      <c r="E15" s="3">
        <v>1</v>
      </c>
    </row>
    <row r="16" spans="1:5" ht="89.25">
      <c r="A16" s="1">
        <v>1180</v>
      </c>
      <c r="B16" s="1">
        <v>21106</v>
      </c>
      <c r="C16" s="1" t="s">
        <v>19</v>
      </c>
      <c r="D16" s="1" t="s">
        <v>20</v>
      </c>
      <c r="E16" s="3">
        <v>1</v>
      </c>
    </row>
    <row r="17" spans="1:5" ht="38.25">
      <c r="A17" s="1">
        <v>1724</v>
      </c>
      <c r="B17" s="1">
        <v>21350</v>
      </c>
      <c r="C17" s="1" t="s">
        <v>21</v>
      </c>
      <c r="D17" s="1" t="s">
        <v>22</v>
      </c>
      <c r="E17" s="3">
        <v>1</v>
      </c>
    </row>
    <row r="18" spans="1:5" ht="12.75">
      <c r="A18" s="19" t="s">
        <v>73</v>
      </c>
      <c r="B18" s="10"/>
      <c r="C18" s="10"/>
      <c r="D18" s="10"/>
      <c r="E18" s="10"/>
    </row>
    <row r="19" spans="1:5" ht="13.5" thickBot="1">
      <c r="A19" s="2" t="s">
        <v>1</v>
      </c>
      <c r="B19" s="1">
        <v>1125</v>
      </c>
      <c r="C19" s="2" t="s">
        <v>2</v>
      </c>
      <c r="D19" s="15" t="s">
        <v>23</v>
      </c>
      <c r="E19" s="10"/>
    </row>
    <row r="20" spans="1:5" ht="24.75" customHeight="1" thickBot="1">
      <c r="A20" s="11" t="s">
        <v>4</v>
      </c>
      <c r="B20" s="10"/>
      <c r="C20" s="10"/>
      <c r="D20" s="17" t="s">
        <v>24</v>
      </c>
      <c r="E20" s="18"/>
    </row>
    <row r="21" spans="1:5" ht="25.5">
      <c r="A21" s="2" t="s">
        <v>6</v>
      </c>
      <c r="B21" s="2" t="s">
        <v>7</v>
      </c>
      <c r="C21" s="2" t="s">
        <v>8</v>
      </c>
      <c r="D21" s="16" t="s">
        <v>9</v>
      </c>
      <c r="E21" s="16" t="s">
        <v>10</v>
      </c>
    </row>
    <row r="22" spans="1:5" ht="89.25">
      <c r="A22" s="1">
        <v>1051</v>
      </c>
      <c r="B22" s="1">
        <v>20977</v>
      </c>
      <c r="C22" s="1" t="s">
        <v>25</v>
      </c>
      <c r="D22" s="1" t="s">
        <v>26</v>
      </c>
      <c r="E22" s="3">
        <v>30</v>
      </c>
    </row>
    <row r="23" spans="1:5" ht="63.75">
      <c r="A23" s="1">
        <v>1087</v>
      </c>
      <c r="B23" s="1">
        <v>21013</v>
      </c>
      <c r="C23" s="1" t="s">
        <v>27</v>
      </c>
      <c r="D23" s="1" t="s">
        <v>28</v>
      </c>
      <c r="E23" s="3">
        <v>80</v>
      </c>
    </row>
    <row r="24" spans="1:5" ht="63.75">
      <c r="A24" s="1">
        <v>1092</v>
      </c>
      <c r="B24" s="1">
        <v>21018</v>
      </c>
      <c r="C24" s="1" t="s">
        <v>29</v>
      </c>
      <c r="D24" s="1" t="s">
        <v>30</v>
      </c>
      <c r="E24" s="3">
        <v>20</v>
      </c>
    </row>
    <row r="25" spans="1:5" ht="25.5">
      <c r="A25" s="1">
        <v>1094</v>
      </c>
      <c r="B25" s="1">
        <v>21020</v>
      </c>
      <c r="C25" s="1" t="s">
        <v>31</v>
      </c>
      <c r="D25" s="1" t="s">
        <v>32</v>
      </c>
      <c r="E25" s="3">
        <v>40</v>
      </c>
    </row>
    <row r="26" spans="1:5" ht="38.25">
      <c r="A26" s="1">
        <v>1099</v>
      </c>
      <c r="B26" s="1">
        <v>21025</v>
      </c>
      <c r="C26" s="1" t="s">
        <v>33</v>
      </c>
      <c r="D26" s="1" t="s">
        <v>34</v>
      </c>
      <c r="E26" s="3">
        <v>20</v>
      </c>
    </row>
    <row r="27" spans="1:5" ht="15">
      <c r="A27" s="1">
        <v>1106</v>
      </c>
      <c r="B27" s="1">
        <v>21032</v>
      </c>
      <c r="C27" s="1" t="s">
        <v>35</v>
      </c>
      <c r="D27" s="1" t="s">
        <v>36</v>
      </c>
      <c r="E27" s="3">
        <v>128</v>
      </c>
    </row>
    <row r="28" spans="1:5" ht="153">
      <c r="A28" s="1">
        <v>1113</v>
      </c>
      <c r="B28" s="1">
        <v>21039</v>
      </c>
      <c r="C28" s="1" t="s">
        <v>11</v>
      </c>
      <c r="D28" s="1" t="s">
        <v>12</v>
      </c>
      <c r="E28" s="3">
        <v>12</v>
      </c>
    </row>
    <row r="29" spans="1:5" ht="63.75">
      <c r="A29" s="1">
        <v>1115</v>
      </c>
      <c r="B29" s="1">
        <v>21041</v>
      </c>
      <c r="C29" s="1" t="s">
        <v>37</v>
      </c>
      <c r="D29" s="1" t="s">
        <v>38</v>
      </c>
      <c r="E29" s="3">
        <v>60</v>
      </c>
    </row>
    <row r="30" spans="1:5" ht="38.25">
      <c r="A30" s="1">
        <v>1122</v>
      </c>
      <c r="B30" s="1">
        <v>21048</v>
      </c>
      <c r="C30" s="1" t="s">
        <v>39</v>
      </c>
      <c r="D30" s="1" t="s">
        <v>40</v>
      </c>
      <c r="E30" s="3">
        <v>20</v>
      </c>
    </row>
    <row r="31" spans="1:5" ht="51">
      <c r="A31" s="1">
        <v>1123</v>
      </c>
      <c r="B31" s="1">
        <v>21049</v>
      </c>
      <c r="C31" s="1" t="s">
        <v>41</v>
      </c>
      <c r="D31" s="1" t="s">
        <v>42</v>
      </c>
      <c r="E31" s="3">
        <v>60</v>
      </c>
    </row>
    <row r="32" spans="1:5" ht="15">
      <c r="A32" s="1">
        <v>1124</v>
      </c>
      <c r="B32" s="1">
        <v>21050</v>
      </c>
      <c r="C32" s="1" t="s">
        <v>43</v>
      </c>
      <c r="D32" s="1" t="s">
        <v>44</v>
      </c>
      <c r="E32" s="3">
        <v>20</v>
      </c>
    </row>
    <row r="33" spans="1:5" ht="38.25">
      <c r="A33" s="1">
        <v>1146</v>
      </c>
      <c r="B33" s="1">
        <v>21072</v>
      </c>
      <c r="C33" s="1" t="s">
        <v>45</v>
      </c>
      <c r="D33" s="1" t="s">
        <v>46</v>
      </c>
      <c r="E33" s="3">
        <v>20</v>
      </c>
    </row>
    <row r="34" spans="1:5" ht="25.5">
      <c r="A34" s="1">
        <v>1150</v>
      </c>
      <c r="B34" s="1">
        <v>21076</v>
      </c>
      <c r="C34" s="1" t="s">
        <v>47</v>
      </c>
      <c r="D34" s="1" t="s">
        <v>48</v>
      </c>
      <c r="E34" s="3">
        <v>8</v>
      </c>
    </row>
    <row r="35" spans="1:5" ht="15">
      <c r="A35" s="1">
        <v>1160</v>
      </c>
      <c r="B35" s="1">
        <v>21086</v>
      </c>
      <c r="C35" s="1" t="s">
        <v>49</v>
      </c>
      <c r="D35" s="1" t="s">
        <v>50</v>
      </c>
      <c r="E35" s="3">
        <v>10</v>
      </c>
    </row>
    <row r="36" spans="1:5" ht="15">
      <c r="A36" s="1">
        <v>1161</v>
      </c>
      <c r="B36" s="1">
        <v>21087</v>
      </c>
      <c r="C36" s="1" t="s">
        <v>51</v>
      </c>
      <c r="D36" s="1" t="s">
        <v>52</v>
      </c>
      <c r="E36" s="3">
        <v>40</v>
      </c>
    </row>
    <row r="37" spans="1:5" ht="63.75">
      <c r="A37" s="1">
        <v>1166</v>
      </c>
      <c r="B37" s="1">
        <v>21092</v>
      </c>
      <c r="C37" s="1" t="s">
        <v>53</v>
      </c>
      <c r="D37" s="1" t="s">
        <v>54</v>
      </c>
      <c r="E37" s="3">
        <v>30</v>
      </c>
    </row>
    <row r="38" spans="1:5" ht="89.25">
      <c r="A38" s="1">
        <v>1180</v>
      </c>
      <c r="B38" s="1">
        <v>21106</v>
      </c>
      <c r="C38" s="1" t="s">
        <v>19</v>
      </c>
      <c r="D38" s="1" t="s">
        <v>20</v>
      </c>
      <c r="E38" s="3">
        <v>100</v>
      </c>
    </row>
    <row r="39" spans="1:5" ht="38.25">
      <c r="A39" s="1">
        <v>1664</v>
      </c>
      <c r="B39" s="1">
        <v>21300</v>
      </c>
      <c r="C39" s="1" t="s">
        <v>55</v>
      </c>
      <c r="D39" s="1" t="s">
        <v>56</v>
      </c>
      <c r="E39" s="3">
        <v>1</v>
      </c>
    </row>
    <row r="40" spans="1:5" ht="38.25">
      <c r="A40" s="1">
        <v>1678</v>
      </c>
      <c r="B40" s="1">
        <v>21314</v>
      </c>
      <c r="C40" s="1" t="s">
        <v>57</v>
      </c>
      <c r="D40" s="1" t="s">
        <v>58</v>
      </c>
      <c r="E40" s="3">
        <v>1</v>
      </c>
    </row>
    <row r="41" spans="1:5" ht="38.25">
      <c r="A41" s="1">
        <v>1724</v>
      </c>
      <c r="B41" s="1">
        <v>21350</v>
      </c>
      <c r="C41" s="1" t="s">
        <v>21</v>
      </c>
      <c r="D41" s="1" t="s">
        <v>22</v>
      </c>
      <c r="E41" s="3">
        <v>20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5:E5"/>
    <mergeCell ref="A18:E18"/>
    <mergeCell ref="D19:E19"/>
    <mergeCell ref="A20:C20"/>
    <mergeCell ref="D20:E20"/>
    <mergeCell ref="A7:E7"/>
    <mergeCell ref="A8:E8"/>
    <mergeCell ref="D9:E9"/>
    <mergeCell ref="A10:C10"/>
    <mergeCell ref="D10:E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3" r:id="rId3"/>
  <headerFooter>
    <oddHeader>&amp;R&amp;G</oddHeader>
    <oddFooter>&amp;R&amp;P. z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2017-11-28T11:13:02Z</cp:lastPrinted>
  <dcterms:created xsi:type="dcterms:W3CDTF">2017-11-28T10:58:56Z</dcterms:created>
  <dcterms:modified xsi:type="dcterms:W3CDTF">2017-12-05T15:27:29Z</dcterms:modified>
  <cp:category/>
  <cp:version/>
  <cp:contentType/>
  <cp:contentStatus/>
</cp:coreProperties>
</file>