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200" windowHeight="11490" activeTab="0"/>
  </bookViews>
  <sheets>
    <sheet name="DNS zbozi" sheetId="1" r:id="rId1"/>
  </sheets>
  <definedNames/>
  <calcPr calcId="162913"/>
</workbook>
</file>

<file path=xl/sharedStrings.xml><?xml version="1.0" encoding="utf-8"?>
<sst xmlns="http://schemas.openxmlformats.org/spreadsheetml/2006/main" count="27" uniqueCount="23">
  <si>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</si>
  <si>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</si>
  <si>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</si>
  <si>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</si>
  <si>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</si>
  <si>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</si>
  <si>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</si>
  <si>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</si>
  <si>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</si>
  <si>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</si>
  <si>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</si>
  <si>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</si>
  <si>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</si>
  <si>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</si>
  <si>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</si>
  <si>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Ethernetový přepínač 24 portů 10/100/1000Base-T,  2 sloty pro optické moduly 10Gbit (SFP+)</t>
  </si>
  <si>
    <t>Ethernetový přepínač 48 portů 10/100/1000Base-T,  2 sloty pro optické moduly 10Gbit (SFP+)</t>
  </si>
  <si>
    <t>Celková cena zadavatele:</t>
  </si>
  <si>
    <t>Celková cena uchazeče:</t>
  </si>
  <si>
    <t xml:space="preserve">Příloha č. 1 - podrobná specifikace </t>
  </si>
  <si>
    <r>
      <rPr>
        <b/>
        <sz val="11"/>
        <color rgb="FF000000"/>
        <rFont val="Calibri"/>
        <family val="2"/>
      </rPr>
      <t>Přepínač musí splňovat následující minimální požadavky:</t>
    </r>
    <r>
      <rPr>
        <sz val="10"/>
        <color rgb="FF000000"/>
        <rFont val="Arial"/>
        <family val="2"/>
      </rPr>
      <t xml:space="preserve">
24 portů 10/100/1000Base-T,
2 x slot pro optické moduly 10 Gbit (SFP+) ,
1 ks kompatibilního optického transceiveru SFP+ 10Gbit, SM (single mode), LR, konektor typu LC pracující se dvěma vlákny
3 ks Patchcord optický, SM (Single mode), duplexní. </t>
    </r>
    <r>
      <rPr>
        <b/>
        <sz val="11"/>
        <color rgb="FF000000"/>
        <rFont val="Calibri"/>
        <family val="2"/>
      </rPr>
      <t>Konektory E2000/LC.</t>
    </r>
    <r>
      <rPr>
        <sz val="10"/>
        <color rgb="FF000000"/>
        <rFont val="Arial"/>
        <family val="2"/>
      </rPr>
      <t xml:space="preserve"> Délka 2 m.
</t>
    </r>
    <r>
      <rPr>
        <b/>
        <sz val="11"/>
        <color rgb="FF000000"/>
        <rFont val="Calibri"/>
        <family val="2"/>
      </rPr>
      <t xml:space="preserve">Parametry:  </t>
    </r>
    <r>
      <rPr>
        <sz val="10"/>
        <color rgb="FF000000"/>
        <rFont val="Arial"/>
        <family val="2"/>
      </rPr>
      <t>Výška 1U a možnost montáže do 19 '' racku
Automatická volba rychlosti portu a automatická detekce přímého/kříženého kabelu (MDIX)
Podpora agregace portů (LACP)
Požadavek na plnou kompatibilitu s VTP (VLAN Trunk Protocol) a STP (spanning tree protocol) v režimu rapid-pvst (IEEE 802.1s/w Rapid Spanning Tree Protocol) pro komunikaci se stávajícím Cisco přepínačem C6506E
Podpora Port Fast pro možnost vypnutí čekání na Spanning Tree pro jednotlivé porty
Switch-port Autorecovery - automatická aktivace portu po návratu z chybového stavu
Podpora klasifikace a prioritizace provozu – QoS, Hierarchický QoS
Podpora minimálně 4 front na port, podpora 802.1p (CoS), podpora minimálně 1023 VLAN
Podpora stohování switche</t>
    </r>
    <r>
      <rPr>
        <b/>
        <sz val="11"/>
        <color rgb="FF000000"/>
        <rFont val="Calibri"/>
        <family val="2"/>
      </rPr>
      <t xml:space="preserve"> bez potřeby užití SFP+ šachet a 1000Base-T portů</t>
    </r>
    <r>
      <rPr>
        <sz val="10"/>
        <color rgb="FF000000"/>
        <rFont val="Arial"/>
        <family val="2"/>
      </rPr>
      <t xml:space="preserve">. Pokud je nutný pro stohování samostatný modul, není součástí tohoto výběrového řízení.
Management přes http, SSH (version 2 přes IPv4 i přes IPv6), SNMPv3
Napájení CZ standard (230V, vidlice typ E)
</t>
    </r>
    <r>
      <rPr>
        <b/>
        <sz val="11"/>
        <color rgb="FF000000"/>
        <rFont val="Calibri"/>
        <family val="2"/>
      </rPr>
      <t xml:space="preserve">Ochrana před neautorizovaným přístupem k přepínačům: </t>
    </r>
    <r>
      <rPr>
        <sz val="10"/>
        <color rgb="FF000000"/>
        <rFont val="Arial"/>
        <family val="2"/>
      </rPr>
      <t xml:space="preserve">
Podpora funkce Port Security (nastavení max. počtu MAC na port)
Podpora ochrany podvržení DHCP serveru - DHCP Snooping
Podpora ochrany Dynamic ARP Inspection (DAI)
Podpora 802.1X (RADIUS ověřování)
Podpora ACL na základě portů
Podpora TACACS+ (autentizace, autorizace, accounting)
Podpora ochrany Bridge Protocol Data Unit (BPDU Guard)
Podpora Spanning Tree Root Guard (STRG)
Podpora IP Source Guard pro funkci Port security
Podpora ochrany IPv6 First-Hop Security (ochrana proti falešným oznámením směrovače, podvrženým adresám a falešným DHCPv6 serverům)
Požadavek na 5 letou podporu dodaného produktu zdarma, a to za následujících podmínek:
Uchazeč poskytne na přepínač Zadavateli po dobu trvání podporyvšechny relevantní SW releases a verze SW nabízené výrobcem tak, aby dodané řešení vyhovovalo zadáni Zadavatele a fungovalo bez závad. Uchazeč se zároveň zavazuje informovat Zadavatele o nových SW verzích a funkčnostech, které mohou rozšiřovat dodané řešení způsobem, který Zadavatel shledá ve shodě s potřebami dalšího rozvoje dodaného řešení. Uchazeč se dále zavazuje získat potřebné SW produkty legálním způsobem za podmínek stanovených výrobcem zařízení.
Uchazeč je povinen řádným způsobem uzavřít dohodu o podpoře s výrobcem zařízeni tak, aby v případě závady na dodaných zařízeních, kterou není Uchazeč schopen sám odstranit, bylo možné tuto závadu eskalovat přímo k výrobci zařízeni. Zároveň je Uchazeč povinen zajistit Zadavateli přistup k dokumentaci výrobce zařízeni a znalostní bázi, kterou výrobce v rámci své podpory poskytuje.</t>
    </r>
  </si>
  <si>
    <r>
      <rPr>
        <b/>
        <sz val="11"/>
        <color rgb="FF000000"/>
        <rFont val="Calibri"/>
        <family val="2"/>
      </rPr>
      <t>Přepínač musí splňovat následující minimální požadavky:</t>
    </r>
    <r>
      <rPr>
        <sz val="10"/>
        <color rgb="FF000000"/>
        <rFont val="Arial"/>
        <family val="2"/>
      </rPr>
      <t xml:space="preserve">
48 portů 10/100/1000Base-T,
2 x slot pro optické moduly 10 Gbit (SFP+),
1 ks kompatibilního optického transceiveru SFP+ 10Gbit, SM (single mode), LR, konektor typu LC pracující se dvěma vlákny ,
2 ks Patchcord optický, SM (Single mode), duplexní.</t>
    </r>
    <r>
      <rPr>
        <b/>
        <sz val="11"/>
        <color rgb="FF000000"/>
        <rFont val="Calibri"/>
        <family val="2"/>
      </rPr>
      <t xml:space="preserve"> Konektory E2000/SC</t>
    </r>
    <r>
      <rPr>
        <sz val="10"/>
        <color rgb="FF000000"/>
        <rFont val="Arial"/>
        <family val="2"/>
      </rPr>
      <t xml:space="preserve">. Délka 2 m.
</t>
    </r>
    <r>
      <rPr>
        <b/>
        <sz val="11"/>
        <color rgb="FF000000"/>
        <rFont val="Calibri"/>
        <family val="2"/>
      </rPr>
      <t>Parametry přepínače:</t>
    </r>
    <r>
      <rPr>
        <sz val="10"/>
        <color rgb="FF000000"/>
        <rFont val="Arial"/>
        <family val="2"/>
      </rPr>
      <t xml:space="preserve">
Výška 1U a možnost montáže do 19 '' racku
Automatická volba rychlosti portu a automatická detekce přímého/kříženého kabelu (MDIX)
Podpora agregace portů (LACP)
Požadavek na plnou kompatibilitu s VTP (VLAN Trunk Protocol) a STP (spanning tree protocol) v režimu rapid-pvst (IEEE 802.1s/w Rapid Spanning Tree Protocol) pro komunikaci se stávajícím Cisco přepínačem C6506E
Podpora Port Fast pro možnost vypnutí čekání na Spanning Tree pro jednotlivé porty
Switch-port Autorecovery - automatická aktivace portu po návratu z chybového stavu
Podpora klasifikace a prioritizace provozu – QoS
Hierarchický QoS
Podpora minimálně 4 front na port, podpora 802.1p (CoS), podpora minimálně 1023 VLAN
Podpora stohování switche </t>
    </r>
    <r>
      <rPr>
        <b/>
        <sz val="11"/>
        <color rgb="FF000000"/>
        <rFont val="Calibri"/>
        <family val="2"/>
      </rPr>
      <t>bez potřeby užití SFP+ šachet a 1000Base-T portů</t>
    </r>
    <r>
      <rPr>
        <sz val="10"/>
        <color rgb="FF000000"/>
        <rFont val="Arial"/>
        <family val="2"/>
      </rPr>
      <t xml:space="preserve">. Pokud je nutný pro stohování samostatný modul, není součástí tohoto výběrového řízení.
Management přes http, SSH (version 2 přes IPv4 i přes IPv6), SNMPv3
Napájení CZ standard (230V, vidlice typ E)
</t>
    </r>
    <r>
      <rPr>
        <b/>
        <sz val="11"/>
        <color rgb="FF000000"/>
        <rFont val="Calibri"/>
        <family val="2"/>
      </rPr>
      <t xml:space="preserve">Ochrana před neautorizovaným přístupem k přepínačům: </t>
    </r>
    <r>
      <rPr>
        <sz val="10"/>
        <color rgb="FF000000"/>
        <rFont val="Arial"/>
        <family val="2"/>
      </rPr>
      <t xml:space="preserve">
Podpora funkce Port Security (nastavení max. počtu MAC na port)
Podpora ochrany podvržení DHCP serveru - DHCP Snooping
Podpora ochrany Dynamic ARP Inspection (DAI)
Podpora 802.1X (RADIUS ověřování)
Podpora ACL na základě portů
Podpora TACACS+ (autentizace, autorizace, accounting)
Podpora ochrany Bridge Protocol Data Unit (BPDU Guard)
Podpora Spanning Tree Root Guard (STRG)
Podpora IP Source Guard pro funkci Port security
Podpora ochrany IPv6 First-Hop Security (ochrana proti falešným oznámením směrovače, podvrženým adresám a falešným DHCPv6 serverům)
Požadavek na 5 letou podporu dodaného produktu zdarma, a to za následujících podmínek:
Uchazeč poskytne na přepínač Zadavateli po dobu trvání podpory všechny relevantní SW releases a verze SW nabízené výrobcem tak, aby dodané řešení vyhovovalo zadáni Zadavatele a fungovalo bez závad. Uchazeč se zároveň zavazuje informovat Zadavatele o nových SW verzích a funkčnostech, které mohou rozšiřovat dodané řešení způsobem, který Zadavatel shledá ve shodě s potřebami dalšího rozvoje dodaného řešení. Uchazeč se dále zavazuje získat potřebné SW produkty legálním způsobem za podmínek stanovených výrobcem zařízení.
Uchazeč je povinen řádným způsobem uzavřít dohodu o podpoře s výrobcem zařízeni tak, aby v případě závady na dodaných zařízeních, kterou není Uchazeč schopen sám odstranit, bylo možné tuto závadu eskalovat přímo k výrobci zařízeni. Zároveň je Uchazeč povinen zajistit Zadavateli přistup k dokumentaci výrobce zařízeni a znalostní bázi, kterou výrobce v rámci své podpory poskytuje.</t>
    </r>
  </si>
  <si>
    <t>Maximálně však 123 966,-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</si>
</sst>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0.00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0" fillId="4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6" borderId="2" xfId="0" applyFont="1" applyFill="1" applyBorder="1" applyAlignment="1">
      <alignment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</xdr:row>
      <xdr:rowOff>0</xdr:rowOff>
    </xdr:from>
    <xdr:to>
      <xdr:col>9</xdr:col>
      <xdr:colOff>971550</xdr:colOff>
      <xdr:row>4</xdr:row>
      <xdr:rowOff>152400</xdr:rowOff>
    </xdr:to>
    <xdr:pic>
      <xdr:nvPicPr>
        <xdr:cNvPr id="2" name="Obrázek 1" descr="LOGO_UJEP_CZ_RGB_standar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526250" y="161925"/>
          <a:ext cx="1828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:J13"/>
  <sheetViews>
    <sheetView tabSelected="1" workbookViewId="0" topLeftCell="A1">
      <selection activeCell="A6" sqref="A6:J6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5" width="147.7109375" style="0" customWidth="1"/>
    <col min="6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pans="1:10" s="9" customFormat="1" ht="15.75">
      <c r="A6" s="15" t="s">
        <v>19</v>
      </c>
      <c r="B6" s="15"/>
      <c r="C6" s="15"/>
      <c r="D6" s="15"/>
      <c r="E6" s="15"/>
      <c r="F6" s="15"/>
      <c r="G6" s="15"/>
      <c r="H6" s="15"/>
      <c r="I6" s="15"/>
      <c r="J6" s="15"/>
    </row>
    <row r="7" s="9" customFormat="1" ht="12.75"/>
    <row r="8" spans="1:8" ht="12.75">
      <c r="A8" s="11" t="s">
        <v>0</v>
      </c>
      <c r="B8" s="12"/>
      <c r="C8" s="12"/>
      <c r="D8" s="12"/>
      <c r="E8" s="2" t="s">
        <v>1</v>
      </c>
      <c r="F8" s="1" t="s">
        <v>2</v>
      </c>
      <c r="G8" s="13" t="s">
        <v>3</v>
      </c>
      <c r="H8" s="12"/>
    </row>
    <row r="9" spans="1:4" ht="12.75">
      <c r="A9" s="14" t="s">
        <v>4</v>
      </c>
      <c r="B9" s="12"/>
      <c r="C9" s="12"/>
      <c r="D9" s="12"/>
    </row>
    <row r="10" spans="1:10" ht="25.5">
      <c r="A10" s="1" t="s">
        <v>5</v>
      </c>
      <c r="B10" s="1" t="s">
        <v>6</v>
      </c>
      <c r="C10" s="1" t="s">
        <v>7</v>
      </c>
      <c r="D10" s="1" t="s">
        <v>8</v>
      </c>
      <c r="E10" s="1" t="s">
        <v>9</v>
      </c>
      <c r="F10" s="4" t="s">
        <v>10</v>
      </c>
      <c r="G10" s="1" t="s">
        <v>11</v>
      </c>
      <c r="H10" s="4" t="s">
        <v>12</v>
      </c>
      <c r="I10" s="1" t="s">
        <v>13</v>
      </c>
      <c r="J10" s="1" t="s">
        <v>14</v>
      </c>
    </row>
    <row r="11" spans="1:10" ht="409.5">
      <c r="A11" s="3">
        <v>1751</v>
      </c>
      <c r="B11" s="3">
        <v>21376</v>
      </c>
      <c r="C11" s="5">
        <v>45460</v>
      </c>
      <c r="D11" s="3" t="s">
        <v>15</v>
      </c>
      <c r="E11" s="10" t="s">
        <v>20</v>
      </c>
      <c r="F11" s="2" t="s">
        <v>3</v>
      </c>
      <c r="G11" s="6">
        <v>1</v>
      </c>
      <c r="H11" s="7" t="s">
        <v>3</v>
      </c>
      <c r="I11" s="8" t="e">
        <f>G11*H11</f>
        <v>#VALUE!</v>
      </c>
      <c r="J11" s="8" t="str">
        <f>IF(H11&gt;C11,"Vyšší"," --- ")</f>
        <v>Vyšší</v>
      </c>
    </row>
    <row r="12" spans="1:10" ht="409.6" thickBot="1">
      <c r="A12" s="3">
        <v>1752</v>
      </c>
      <c r="B12" s="3">
        <v>21377</v>
      </c>
      <c r="C12" s="5">
        <v>70250</v>
      </c>
      <c r="D12" s="3" t="s">
        <v>16</v>
      </c>
      <c r="E12" s="10" t="s">
        <v>21</v>
      </c>
      <c r="F12" s="2" t="s">
        <v>3</v>
      </c>
      <c r="G12" s="6">
        <v>1</v>
      </c>
      <c r="H12" s="7" t="s">
        <v>3</v>
      </c>
      <c r="I12" s="8" t="e">
        <f>G12*H12</f>
        <v>#VALUE!</v>
      </c>
      <c r="J12" s="8" t="str">
        <f>IF(H12&gt;C12,"Vyšší"," --- ")</f>
        <v>Vyšší</v>
      </c>
    </row>
    <row r="13" spans="1:8" ht="13.5" thickBot="1">
      <c r="A13" s="14" t="s">
        <v>17</v>
      </c>
      <c r="B13" s="12"/>
      <c r="C13" s="12"/>
      <c r="D13" s="8">
        <f>SUMPRODUCT(C11:C12,G11:G12)</f>
        <v>115710</v>
      </c>
      <c r="E13" s="16" t="s">
        <v>22</v>
      </c>
      <c r="F13" s="3" t="s">
        <v>18</v>
      </c>
      <c r="H13" s="8" t="e">
        <f>SUM(I11:I12)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8:D8"/>
    <mergeCell ref="G8:H8"/>
    <mergeCell ref="A9:D9"/>
    <mergeCell ref="A13:C13"/>
    <mergeCell ref="A6:J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dcterms:created xsi:type="dcterms:W3CDTF">2017-10-10T09:08:38Z</dcterms:created>
  <dcterms:modified xsi:type="dcterms:W3CDTF">2017-11-02T16:57:29Z</dcterms:modified>
  <cp:category/>
  <cp:version/>
  <cp:contentType/>
  <cp:contentStatus/>
</cp:coreProperties>
</file>