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bookViews>
    <workbookView xWindow="630" yWindow="585" windowWidth="13095" windowHeight="13485" activeTab="0"/>
  </bookViews>
  <sheets>
    <sheet name="DNS zboží celkem" sheetId="1" r:id="rId1"/>
    <sheet name="DNS dílčí objednávky" sheetId="2" r:id="rId2"/>
  </sheets>
  <definedNames/>
  <calcPr calcId="162913"/>
</workbook>
</file>

<file path=xl/sharedStrings.xml><?xml version="1.0" encoding="utf-8"?>
<sst xmlns="http://schemas.openxmlformats.org/spreadsheetml/2006/main" count="404" uniqueCount="124">
  <si>
    <t>Uchazeč:</t>
  </si>
  <si>
    <t>Doplňte název firmy</t>
  </si>
  <si>
    <t>IČ:</t>
  </si>
  <si>
    <t>Doplňte</t>
  </si>
  <si>
    <t>Pozn.: Popis požadovaných vlastností může být delší než je velikost buňky (např.dvojklik na buňku zobrazí celý text).</t>
  </si>
  <si>
    <t>ID zboží</t>
  </si>
  <si>
    <t>Označ.</t>
  </si>
  <si>
    <t>Cena bez DPH za jedn.</t>
  </si>
  <si>
    <t>Název zboží</t>
  </si>
  <si>
    <t>Požadované vlastnosti</t>
  </si>
  <si>
    <t>Popis nabízeného zboží</t>
  </si>
  <si>
    <t>Počet</t>
  </si>
  <si>
    <t>Nabídková cena bez DPH</t>
  </si>
  <si>
    <t>Nabídková cena celkem bez DPH</t>
  </si>
  <si>
    <t xml:space="preserve">  </t>
  </si>
  <si>
    <t>Leštěnka do myčky</t>
  </si>
  <si>
    <t>Dodá nádobí zářící čistotou a lesk beze skvrn, lahev, tekutina. 800ml</t>
  </si>
  <si>
    <t>Prostředek na mytí nádobí 500ml</t>
  </si>
  <si>
    <t>Koncentrovaný prostředek na nádobí vytváří dostatečné množství pěny, se silným odmašťovacím účinkem, vyznačující se neutrální hodnotou pH a šetrný k pokožce rukou. Odstraní mastnotu, vodní kámen a dává čištěnému povrch vysoký lesk i bez dalšího leštění. Aniontové povrchově aktivní látky 5% a více, ale méně jak 15%. 500ml</t>
  </si>
  <si>
    <t>Prostředek na mytí nádobí 5l</t>
  </si>
  <si>
    <t>Koncentrovaný prostředek na nádobí vytváří dostatečné množství pěny, se silným odmašťovacím účinkem, vyznačující se neutrální hodnotou pH a šetrný k pokožce rukou. Odstraní mastnotu, vodní kámen a dává čištěnému povrch vysoký lesk i bez dalšího leštění. Aniontové povrchově aktivní látky 5% a více, ale méně jak 15%. 5l</t>
  </si>
  <si>
    <t>Sůl do myčky</t>
  </si>
  <si>
    <t>Účinně změkčuje vodu a zvyšuje tak čisticí účinek mycího prostředku. Pomáhá předcházet skvrnám a stopám vody na Vašem nádobí.1,2-1,5kg</t>
  </si>
  <si>
    <t>Tablety do myčky min. 90ks</t>
  </si>
  <si>
    <t>Tablety určené především do domácností s obzvláště tvrdou vodou. Součástí je i integrovaná funkce soli, leštidla a funkce ochrany skla. •Odstraňování odolných skvrn
•Síla odstraňující mastnotu
•Funkce odmáčení nečistot
•Odstraňování čajových skvrn
•Zářivý lesk
•Lesk nerezového nádobí
•Ochrana před vodním kamenem
•Ochrana skla
•Ochrana stříbra
•Účinky zvyšující sílu mytí</t>
  </si>
  <si>
    <t>Čistič podlahy PU 5l</t>
  </si>
  <si>
    <t>Nepěnivý čisticí přípravek bez chloru vhodný k ručnímu mytí ploch ošetřených polymerovými produkty a podlahovin s PU úpravou. Zasychá beze zbytku a stop po roztírání, vysoká mycí a odmašťovací schopnost, účinný i ve tvrdé vodě, zanechává příjemnou vůni, neobsahuje fosfáty. kanystr 5l</t>
  </si>
  <si>
    <t>Přípravek na strojní čištění koberců 1l</t>
  </si>
  <si>
    <t>Nepěnivý čistící prostředek na koberce, neutralizuje nepříjemné pachy, příjemně voní.Má sníženou pěnivost, odstraňuje i běžné nečistoty z tvrdých povrchů – podlah, keramických obkladů, dveří, může se použít i na ruční praní koberců. Pohlcuje nepříjemné pachy od zvířat, po kouři, vaření, je šetrný k životnímu prostředí. 1l</t>
  </si>
  <si>
    <t>Kuchyňské utěrky/ role</t>
  </si>
  <si>
    <t>Papírové kuchyňské utěrky dvouvrstvé na roli ze100% celulózy pro široké použití. 2 role v balíčku.</t>
  </si>
  <si>
    <t>Ručníky Z-Z</t>
  </si>
  <si>
    <t>Papírové ručníky typu Z-Z do zásobníků jednovrstvé, zelené, vyrobené z recyklovaného papíru, rozměr ručníku 250x230mm, 250ks v balíčku. 20bal/krabice</t>
  </si>
  <si>
    <t>Ručníky Z-Z/ 2 vrstvý</t>
  </si>
  <si>
    <t>Papírové ručníky typu Z-Z do zásobníků dvouvrstvé, bílé, vyrobené z celulozy, rozměr ručníku 230x232mm, 200ks v balíčku. 20bal/krabice</t>
  </si>
  <si>
    <t>Toaletní papír JUMBO 240mm</t>
  </si>
  <si>
    <t>200m, recykl, šedý, 1vrstvý toaletní papír. 6rolí/bal</t>
  </si>
  <si>
    <t>Toaletní papír JUMBO 190mm/ 2vrstvý</t>
  </si>
  <si>
    <t>135m, celuloza, bílý, 2vrstvý toaletní papír. 6rolí/bal</t>
  </si>
  <si>
    <t>Toaletní papír JUMBO 240mm/ 2vrstvý</t>
  </si>
  <si>
    <t>200m, celuloza, bílý, 2vrstvý toaletní papír. 6rolí/bal</t>
  </si>
  <si>
    <t>Toaletní papír malý/ 2vrstvý</t>
  </si>
  <si>
    <t>400útržků, celuloza, 33m, 2vrstvý toaletní papír. Měrná jednotka: 1 role</t>
  </si>
  <si>
    <t>Ubrousky bílé 33x33cm</t>
  </si>
  <si>
    <t>100ks/bal, 1vrstvé, bílé</t>
  </si>
  <si>
    <t>Čistící písek</t>
  </si>
  <si>
    <t>Čisticí abrazivní krém s mnohostranným univerzálním použitím, čisticí prášek ve spojení s krémem. Krémová konzistence, lehká parfemace.
Jemně odstraňuje mastnotu, hrubé nečistoty, usazenou špínu a připáleniny bez poškození povrchu.
bal.: 600g</t>
  </si>
  <si>
    <t>Hydroxid sodný - čistič odpadů</t>
  </si>
  <si>
    <t>Určeno pro udržování odpadního a kanalizačního potrubí. Rozpouští: kuchyňské odpady, vlasy, tuk, papír, vatu.1kg</t>
  </si>
  <si>
    <t>Prostředek dezinfekční na bázi chloru 1l s vůní</t>
  </si>
  <si>
    <t>Dezinfekční přípravek sobsahem chlóru, který spolehlivě likviduje bakterie, řasy, nižší houby a viry. Odstraňuje pachy, odbarvuje a bělí textilie, Silné bělící schopnosti
dezinfekce s deklarovanou účinností
pro potravinářství, zdravotnictví, zemědělství, nebo domácí použití
baktericidní = bakterie G+ a G- včetně TBC
fungicidní = většina mikroskopických hub
virucidní = HBV, HIV, rotaviry
Vhodný pro dezinfekci velmi namáhaných ploch ,odstraňuje mastnotu, zažranou špínu a skvrny.
Se svěží vůní.
1l</t>
  </si>
  <si>
    <t>Prostředek dezinfekční na sanitární zařízení a keramiku/ rozprašovač</t>
  </si>
  <si>
    <t>Přípravek je kyselý čistící vodný roztok neionických a anionických tenzidů, organické kyseliny, ethanolu, parfému, konzervační přísady a pomocných přísad. Odstraňuje rez, vodní kámen, vápenaté a mýdlové usazeniny. Je určen k čištění zařízení koupelen a jiných nenasákavých kyselinovzdorných povrchů vč. příslušenství z nerezu a chromu. 500ml</t>
  </si>
  <si>
    <t>Osvěžovač vzduchu ve spreji</t>
  </si>
  <si>
    <t>Osvěžovač vzduchu ve spreji, obsah min. 300ml.</t>
  </si>
  <si>
    <t>Prací prášek min. 6 kg</t>
  </si>
  <si>
    <t>Universální prací prášek pro všechny druhy barevných textilií. Obsahuje nové aktivní částice pro dokonalejší praní a složku zabraňující usazování vodního kamene. Praní při teplotách 95-90-60-45-30C.</t>
  </si>
  <si>
    <t>Prostředek proti plísni/ rozprašovač 750ml</t>
  </si>
  <si>
    <t>Dezinfekční prostředek ničí plísně, bělí spáry a rozjasní zašlé povrchy, dezinfikuje, ničí bakterie a odstraňuje mastné a organické usazeniny.Vhodný pro likvidaci plísní na zdech, na dřevě, kolem kuchyňských zařízení, van, umyvadel a bazénů. 750ml</t>
  </si>
  <si>
    <t>Mýdlo tekuté 5l/kanystr</t>
  </si>
  <si>
    <t>Tekuté mýdlo se svěží vůní ošetřuje Vaše ruce a čistí je. Zaručuje šetrné působení na pokožku. Výrobek je dermatologicky příznivý a v přírodě lehce odbouratelný, 5l/kanystr</t>
  </si>
  <si>
    <t>Čistič WC tekutý</t>
  </si>
  <si>
    <t>Gelový čistič, odstraňuje nečistoty a vodní kámen, antibakteriální přípravek je zahuštěný a pomalým stékáním odstraňuje usazeniny a dezinfikuje, s bělícími účinky, provoní, vyčistí a zanechá na toaletě svěží vůni. 750ml</t>
  </si>
  <si>
    <t>Mýdlo toaletní/ tuhé 100g</t>
  </si>
  <si>
    <t>Toaletní mýdlo s jemnou parfémovanou vůní. 100g</t>
  </si>
  <si>
    <t>Houbičky na nádobí/10ks malé</t>
  </si>
  <si>
    <t>Molitanové houbičky 10ks s umělou drátěnkou. Rozměry: tloušťka x šířka x délka: 3x6x8xcm. bal/10ks</t>
  </si>
  <si>
    <t>Rukavice jednorázové/ latex 100ks/bal</t>
  </si>
  <si>
    <t>Rukavice vyrobené ze 100% přírodního latexu. Pudrované proti slepení. Výborná hmatatelnost.</t>
  </si>
  <si>
    <t>Utěrka švédská 40x40cm</t>
  </si>
  <si>
    <t>Švédská utěrka Profi
Nenahraditelná při úklidu.
Materiál: 80% Polyester, 20% Polyamid Rozměr: 40 x 40 cm
Hmotnost: 250g/m2
Lze prát v pračce při teplotě 60°C.
Vynikající k mytí oken - nezanechává šmouhy.
Vyčistí dokonale vany, umyvadla, dřezy, obklady a nábytek.
bal.: 1 ks</t>
  </si>
  <si>
    <t>Hadr sací 34x38cm</t>
  </si>
  <si>
    <t>SACÍ hadr Petr univerzální 34x38cm, mix barev. Měrná jednotka: ks</t>
  </si>
  <si>
    <t>WC kartáč 75mm</t>
  </si>
  <si>
    <t>Plastové těleso, syntetická vlákna (PP), průměr hlavy 75 mm.</t>
  </si>
  <si>
    <t>Pytle 120l</t>
  </si>
  <si>
    <t>PYTEL LDPE 40" 70x110cm ČERNÝ 120L 25ks/role.</t>
  </si>
  <si>
    <t>Pytle na odpadky 35l</t>
  </si>
  <si>
    <t>Sáčky do koše 50x60cm, tloušťka 10mikronů, nezatahovací, černá barva, 30 sáčků na roli. role</t>
  </si>
  <si>
    <t>Pytel suťový</t>
  </si>
  <si>
    <t>PYTEL LDPE 200" 70x110cm ČERNÝ 120L.</t>
  </si>
  <si>
    <t>Pytle na odpadky 60l</t>
  </si>
  <si>
    <t>Sáčky do koše 63x74cm 60l, tloušťka 15mikr.,50ks role, transparentní, nezatahovací. role</t>
  </si>
  <si>
    <t>Pytle na odpadky 80l</t>
  </si>
  <si>
    <t>Sáčky do koše 63x85cm 80l, tloušťka 15mikr.,40ks/role, bílé, nezatahovací.</t>
  </si>
  <si>
    <t>Krém na ruce</t>
  </si>
  <si>
    <t>Hydratační, hojivý krém na ruce.
Kombinace jemného krémového základu s antibakteriální, dezinfekční složkou.
Krém se snadno vstřebává, nezanechává na rukách lepkavý pocit.
bal.: 100 ml</t>
  </si>
  <si>
    <t>Čistič dezinfekční na sanitární zařízení s vůní 10l</t>
  </si>
  <si>
    <t>Prostředek na každodenní ošetření sanitárního zařízení a místností. Ničí mikroby, rychle rozpouští a odstraňuje veškeré usazeniny vodního kamene, zbytky mýdla, mastnou špínu a rezavé skvrny. Určený pro povrchy a zařízení odolné vůči působení kyselin jako jsou keramické kachlíky, porcelán, chrom, nerezová ocel, sklo a umělé hmoty.Umytým povrchům dodává dlouhotrvající příjemnou vůni. Ředění vodou v poměru 1 : 10 až 1 : 40 (z jednoho litru přípravku lze udělat 11 až 40 litrů pracovního roztoku). Obchodní balení: 1 l láhev nebo 10 l kanystr.</t>
  </si>
  <si>
    <t>Kyselina citronová/ odstraňovač vodního kamene</t>
  </si>
  <si>
    <t>Kyselina citronová potravinářská se používá na dochucení kompotů, salátů, osvěžujících nápojů, při výrobě džemů, marmelád, sirupů, na odstranění vodního kamene. Množství 100g.</t>
  </si>
  <si>
    <t>Čisticí universální gel s dezinfekční přísadou</t>
  </si>
  <si>
    <t>Univerzální čistící gel s vysoce účinnou dezinfekční přísadou na WC,umyvadla, vany, odpady, odtokové kanálky, sporáky a silně znečištěné nenasákavé povrchy - dokonale odstraní pachy a skvrny, má bělicí účinky.
Použití: neředěný – WC, umyvadla, vany,odpady, odtokové kanálky, sporáky a silně znečištěné, nenasákavé povrchy. Ředěný - na kuchyňské linky, podlahy, obklady, omyvatelné plochy. 750g</t>
  </si>
  <si>
    <t>Rukavice gumové úklidové/M</t>
  </si>
  <si>
    <t>Úklidové gumové rukavice, semišované, vel.M</t>
  </si>
  <si>
    <t>Rukavice gumové úklidové/L</t>
  </si>
  <si>
    <t>Úklidové gumové rukavice, semišované, vel.L</t>
  </si>
  <si>
    <t>Mycí prostředek na podlahy (linolea, kámen, dlažba, atd.) - 10 l</t>
  </si>
  <si>
    <t>Účinný prostředek na podlahy, kanystr 10 litrů.</t>
  </si>
  <si>
    <t>Papírové sáčky do vysavače ETA Neptun 2404</t>
  </si>
  <si>
    <t>Papírové sáčky do vysavače ETA Neptun 2404, pro suché vysávání vysavače ETA Neptun 2404. V balení jsou 3 ks papírových sáčků a mikrofiltr.</t>
  </si>
  <si>
    <t>Aviváž</t>
  </si>
  <si>
    <t>univerzální aviváž, změkčuje prádlo, usnadňuje žehlení, příjemná svěží vůně
balení: 1,9-2l, 57-80 pracích dávek
barva: modrá</t>
  </si>
  <si>
    <t>Celková cena zadavatele:</t>
  </si>
  <si>
    <t>Celková cena uchazeče:</t>
  </si>
  <si>
    <t>Pozn.: popis vlastností může přesáhnout velikost buňky (např.:dvojklik na buňku zobrazí celý text)</t>
  </si>
  <si>
    <t>****  Dílčí plnění pro pracoviště UJEP  *****</t>
  </si>
  <si>
    <t>ID obj.</t>
  </si>
  <si>
    <t>Projekt:</t>
  </si>
  <si>
    <t>48101 01 0000 01 Provoz</t>
  </si>
  <si>
    <t>Pracoviště, místo dodání:</t>
  </si>
  <si>
    <t>FVTM (48101 ), Pasteurova 7, 3NP, 316, Kontakt: Šárka Fockeová (sarka.fockeova@ujep.cz Tel:475 285 538)</t>
  </si>
  <si>
    <t>48101 01 0000 01 PROVOZ</t>
  </si>
  <si>
    <t>FVTM UJEP (48101 ), Na Okraji, 1NP, 209, Kontakt: Hana Petráčková (sarka.fockeova@ujep.cz Tel:475 285 538)</t>
  </si>
  <si>
    <t>72101/01/0000/01 2014</t>
  </si>
  <si>
    <t>Fakulta zdravotnických studií (72001), Velká Hradební 13, Kontakt: Kamila Machaloušová (kamila.machalousova@ujep.cz Tel:475284231)</t>
  </si>
  <si>
    <t>63303 01 0000 01 xx</t>
  </si>
  <si>
    <t>FF (63303  ), Pasteurova 13, A-317, Kontakt: Vratislav Burda (Hana.Krchovova@ujep.cz Tel:475 28 3294)</t>
  </si>
  <si>
    <t>22265 01 0001 01 sklad Hoření 13</t>
  </si>
  <si>
    <t>OHS (22265), , Kontakt: Pavla Bendová, DiS. (pavla.bendova@ujep.cz Tel:+420475286375)</t>
  </si>
  <si>
    <t>45328 01 0000 01 FSE</t>
  </si>
  <si>
    <t>FSE (45328), FSE  1NP č.d.102, Kontakt: Oleg Štirbl (oleg.stirbl@ujep.cz Tel:475284602)</t>
  </si>
  <si>
    <t>Příloha č. 1 - podrobná specifikace (celkový součet)</t>
  </si>
  <si>
    <t>Příloha č. 1 - podrobná specifikace (dílčí objednávky)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</si>
</sst>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6">
    <font>
      <sz val="10"/>
      <color rgb="FF000000"/>
      <name val="Arial"/>
      <family val="2"/>
    </font>
    <font>
      <sz val="10"/>
      <name val="Arial"/>
      <family val="2"/>
    </font>
    <font>
      <b/>
      <sz val="10"/>
      <color rgb="FF000000"/>
      <name val="Arial"/>
      <family val="2"/>
    </font>
    <font>
      <b/>
      <sz val="10"/>
      <color rgb="FFFF0000"/>
      <name val="Arial"/>
      <family val="2"/>
    </font>
    <font>
      <b/>
      <sz val="11"/>
      <color rgb="FF000000"/>
      <name val="Arial"/>
      <family val="2"/>
    </font>
    <font>
      <b/>
      <sz val="12"/>
      <color rgb="FF000000"/>
      <name val="Arial"/>
      <family val="2"/>
    </font>
  </fonts>
  <fills count="8">
    <fill>
      <patternFill/>
    </fill>
    <fill>
      <patternFill patternType="gray125"/>
    </fill>
    <fill>
      <patternFill patternType="solid">
        <fgColor rgb="FFEFEFEF"/>
        <bgColor indexed="64"/>
      </patternFill>
    </fill>
    <fill>
      <patternFill patternType="solid">
        <fgColor rgb="FFCCFFCC"/>
        <bgColor indexed="64"/>
      </patternFill>
    </fill>
    <fill>
      <patternFill patternType="solid">
        <fgColor rgb="FFFFFFCC"/>
        <bgColor indexed="64"/>
      </patternFill>
    </fill>
    <fill>
      <patternFill patternType="solid">
        <fgColor rgb="FFFFFCCC"/>
        <bgColor indexed="64"/>
      </patternFill>
    </fill>
    <fill>
      <patternFill patternType="solid">
        <fgColor rgb="FFFFFF00"/>
        <bgColor indexed="64"/>
      </patternFill>
    </fill>
    <fill>
      <patternFill patternType="solid">
        <fgColor rgb="FFFFFF00"/>
        <bgColor indexed="64"/>
      </patternFill>
    </fill>
  </fills>
  <borders count="6">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medium"/>
      <right style="thin">
        <color rgb="FF000000"/>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9">
    <xf numFmtId="0" fontId="0" fillId="0" borderId="0" xfId="0" applyAlignment="1">
      <alignment indent="1"/>
    </xf>
    <xf numFmtId="49" fontId="2" fillId="2" borderId="1" xfId="0" applyNumberFormat="1" applyFont="1" applyFill="1" applyBorder="1" applyAlignment="1">
      <alignment horizontal="center" vertical="top" wrapText="1"/>
    </xf>
    <xf numFmtId="49" fontId="0" fillId="3" borderId="1" xfId="0" applyNumberFormat="1" applyFill="1" applyBorder="1" applyAlignment="1" applyProtection="1">
      <alignment horizontal="left" vertical="top"/>
      <protection locked="0"/>
    </xf>
    <xf numFmtId="0" fontId="0" fillId="4" borderId="1" xfId="0" applyFill="1" applyBorder="1" applyAlignment="1">
      <alignment horizontal="left" vertical="top" wrapText="1"/>
    </xf>
    <xf numFmtId="49" fontId="3" fillId="2" borderId="1" xfId="0" applyNumberFormat="1" applyFont="1" applyFill="1" applyBorder="1" applyAlignment="1">
      <alignment horizontal="center" vertical="top" wrapText="1"/>
    </xf>
    <xf numFmtId="164" fontId="0" fillId="4" borderId="1" xfId="0" applyNumberFormat="1" applyFill="1" applyBorder="1" applyAlignment="1">
      <alignment horizontal="right" vertical="top"/>
    </xf>
    <xf numFmtId="0" fontId="4" fillId="4" borderId="1" xfId="0" applyFont="1" applyFill="1" applyBorder="1" applyAlignment="1">
      <alignment horizontal="center" vertical="top"/>
    </xf>
    <xf numFmtId="164" fontId="0" fillId="3" borderId="1" xfId="0" applyNumberFormat="1" applyFill="1" applyBorder="1" applyAlignment="1" applyProtection="1">
      <alignment horizontal="right" vertical="top"/>
      <protection locked="0"/>
    </xf>
    <xf numFmtId="0" fontId="2" fillId="5" borderId="1" xfId="0" applyFont="1" applyFill="1" applyBorder="1" applyAlignment="1">
      <alignment horizontal="right" vertical="top"/>
    </xf>
    <xf numFmtId="0" fontId="0" fillId="0" borderId="0" xfId="0" applyAlignment="1">
      <alignment indent="1"/>
    </xf>
    <xf numFmtId="0" fontId="0" fillId="0" borderId="0" xfId="0" applyAlignment="1">
      <alignment indent="1"/>
    </xf>
    <xf numFmtId="49" fontId="2" fillId="2" borderId="1" xfId="0" applyNumberFormat="1" applyFont="1" applyFill="1" applyBorder="1" applyAlignment="1">
      <alignment horizontal="center" vertical="top" wrapText="1"/>
    </xf>
    <xf numFmtId="49" fontId="0" fillId="3" borderId="1" xfId="0" applyNumberFormat="1" applyFill="1" applyBorder="1" applyAlignment="1" applyProtection="1">
      <alignment horizontal="left" vertical="top"/>
      <protection locked="0"/>
    </xf>
    <xf numFmtId="0" fontId="0" fillId="4" borderId="1" xfId="0" applyFill="1" applyBorder="1" applyAlignment="1">
      <alignment horizontal="left" vertical="top" wrapText="1"/>
    </xf>
    <xf numFmtId="0" fontId="5" fillId="0" borderId="0" xfId="0" applyFont="1" applyAlignment="1">
      <alignment horizontal="center"/>
    </xf>
    <xf numFmtId="0" fontId="0" fillId="4" borderId="2" xfId="0" applyFill="1" applyBorder="1" applyAlignment="1">
      <alignment horizontal="left" vertical="top" wrapText="1"/>
    </xf>
    <xf numFmtId="49" fontId="2" fillId="2" borderId="3" xfId="0" applyNumberFormat="1" applyFont="1" applyFill="1" applyBorder="1" applyAlignment="1">
      <alignment horizontal="center" vertical="top" wrapText="1"/>
    </xf>
    <xf numFmtId="0" fontId="2" fillId="6" borderId="4" xfId="0" applyFont="1" applyFill="1" applyBorder="1" applyAlignment="1">
      <alignment horizontal="left" vertical="top" wrapText="1"/>
    </xf>
    <xf numFmtId="0" fontId="2" fillId="7" borderId="5" xfId="0" applyFont="1" applyFill="1" applyBorder="1" applyAlignment="1">
      <alignment indent="1"/>
    </xf>
  </cellXfs>
  <cellStyles count="6">
    <cellStyle name="Normal" xfId="0"/>
    <cellStyle name="Percent" xfId="15"/>
    <cellStyle name="Currency" xfId="16"/>
    <cellStyle name="Currency [0]" xfId="17"/>
    <cellStyle name="Comma" xfId="18"/>
    <cellStyle name="Comma [0]" xfId="19"/>
  </cellStyle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xdr:row>
      <xdr:rowOff>0</xdr:rowOff>
    </xdr:from>
    <xdr:to>
      <xdr:col>9</xdr:col>
      <xdr:colOff>781050</xdr:colOff>
      <xdr:row>4</xdr:row>
      <xdr:rowOff>114300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668375" y="161925"/>
          <a:ext cx="1847850" cy="6000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3629025</xdr:colOff>
      <xdr:row>0</xdr:row>
      <xdr:rowOff>28575</xdr:rowOff>
    </xdr:from>
    <xdr:to>
      <xdr:col>4</xdr:col>
      <xdr:colOff>1276350</xdr:colOff>
      <xdr:row>3</xdr:row>
      <xdr:rowOff>142875</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362700" y="28575"/>
          <a:ext cx="1847850" cy="6000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6:J55"/>
  <sheetViews>
    <sheetView tabSelected="1" workbookViewId="0" topLeftCell="B43">
      <selection activeCell="A6" sqref="A6:J6"/>
    </sheetView>
  </sheetViews>
  <sheetFormatPr defaultColWidth="9.140625" defaultRowHeight="12.75"/>
  <cols>
    <col min="1" max="1" width="10.00390625" style="0" customWidth="1"/>
    <col min="2" max="2" width="7.00390625" style="0" customWidth="1"/>
    <col min="3" max="3" width="16.00390625" style="0" customWidth="1"/>
    <col min="4" max="4" width="24.00390625" style="0" customWidth="1"/>
    <col min="5" max="6" width="63.00390625" style="0" customWidth="1"/>
    <col min="7" max="7" width="6.00390625" style="0" customWidth="1"/>
    <col min="8" max="10" width="16.00390625" style="0" customWidth="1"/>
  </cols>
  <sheetData>
    <row r="1" s="9" customFormat="1" ht="12.75"/>
    <row r="2" s="9" customFormat="1" ht="12.75"/>
    <row r="3" s="9" customFormat="1" ht="12.75"/>
    <row r="4" s="9" customFormat="1" ht="12.75"/>
    <row r="5" s="9" customFormat="1" ht="12.75"/>
    <row r="6" spans="1:10" s="9" customFormat="1" ht="15.75">
      <c r="A6" s="14" t="s">
        <v>122</v>
      </c>
      <c r="B6" s="14"/>
      <c r="C6" s="14"/>
      <c r="D6" s="14"/>
      <c r="E6" s="14"/>
      <c r="F6" s="14"/>
      <c r="G6" s="14"/>
      <c r="H6" s="14"/>
      <c r="I6" s="14"/>
      <c r="J6" s="14"/>
    </row>
    <row r="7" s="9" customFormat="1" ht="12.75"/>
    <row r="8" spans="1:8" ht="12.75">
      <c r="A8" s="11" t="s">
        <v>0</v>
      </c>
      <c r="B8" s="10"/>
      <c r="C8" s="10"/>
      <c r="D8" s="10"/>
      <c r="E8" s="2" t="s">
        <v>1</v>
      </c>
      <c r="F8" s="1" t="s">
        <v>2</v>
      </c>
      <c r="G8" s="12" t="s">
        <v>3</v>
      </c>
      <c r="H8" s="10"/>
    </row>
    <row r="9" spans="1:4" ht="12.75">
      <c r="A9" s="13" t="s">
        <v>4</v>
      </c>
      <c r="B9" s="10"/>
      <c r="C9" s="10"/>
      <c r="D9" s="10"/>
    </row>
    <row r="10" spans="1:10" ht="25.5">
      <c r="A10" s="1" t="s">
        <v>5</v>
      </c>
      <c r="B10" s="1" t="s">
        <v>6</v>
      </c>
      <c r="C10" s="1" t="s">
        <v>7</v>
      </c>
      <c r="D10" s="1" t="s">
        <v>8</v>
      </c>
      <c r="E10" s="1" t="s">
        <v>9</v>
      </c>
      <c r="F10" s="4" t="s">
        <v>10</v>
      </c>
      <c r="G10" s="1" t="s">
        <v>11</v>
      </c>
      <c r="H10" s="4" t="s">
        <v>12</v>
      </c>
      <c r="I10" s="1" t="s">
        <v>13</v>
      </c>
      <c r="J10" s="1" t="s">
        <v>14</v>
      </c>
    </row>
    <row r="11" spans="1:10" ht="15">
      <c r="A11" s="3">
        <v>1085</v>
      </c>
      <c r="B11" s="3">
        <v>21011</v>
      </c>
      <c r="C11" s="5">
        <v>86</v>
      </c>
      <c r="D11" s="3" t="s">
        <v>15</v>
      </c>
      <c r="E11" s="3" t="s">
        <v>16</v>
      </c>
      <c r="F11" s="2" t="s">
        <v>3</v>
      </c>
      <c r="G11" s="6">
        <v>4</v>
      </c>
      <c r="H11" s="7" t="s">
        <v>3</v>
      </c>
      <c r="I11" s="8" t="e">
        <f aca="true" t="shared" si="0" ref="I11:I54">G11*H11</f>
        <v>#VALUE!</v>
      </c>
      <c r="J11" s="8" t="str">
        <f>IF(H11&gt;C11,"Vyšší"," --- ")</f>
        <v>Vyšší</v>
      </c>
    </row>
    <row r="12" spans="1:10" ht="63.75">
      <c r="A12" s="3">
        <v>1087</v>
      </c>
      <c r="B12" s="3">
        <v>21013</v>
      </c>
      <c r="C12" s="5">
        <v>20.68</v>
      </c>
      <c r="D12" s="3" t="s">
        <v>17</v>
      </c>
      <c r="E12" s="3" t="s">
        <v>18</v>
      </c>
      <c r="F12" s="2" t="s">
        <v>3</v>
      </c>
      <c r="G12" s="6">
        <v>53</v>
      </c>
      <c r="H12" s="7" t="s">
        <v>3</v>
      </c>
      <c r="I12" s="8" t="e">
        <f t="shared" si="0"/>
        <v>#VALUE!</v>
      </c>
      <c r="J12" s="8" t="str">
        <f>IF(H12&gt;C12,"Vyšší"," --- ")</f>
        <v>Vyšší</v>
      </c>
    </row>
    <row r="13" spans="1:10" ht="63.75">
      <c r="A13" s="3">
        <v>1088</v>
      </c>
      <c r="B13" s="3">
        <v>21014</v>
      </c>
      <c r="C13" s="5">
        <v>72</v>
      </c>
      <c r="D13" s="3" t="s">
        <v>19</v>
      </c>
      <c r="E13" s="3" t="s">
        <v>20</v>
      </c>
      <c r="F13" s="2" t="s">
        <v>3</v>
      </c>
      <c r="G13" s="6">
        <v>3</v>
      </c>
      <c r="H13" s="7" t="s">
        <v>3</v>
      </c>
      <c r="I13" s="8" t="e">
        <f t="shared" si="0"/>
        <v>#VALUE!</v>
      </c>
      <c r="J13" s="8" t="str">
        <f>IF(H13&gt;C13,"Vyšší"," --- ")</f>
        <v>Vyšší</v>
      </c>
    </row>
    <row r="14" spans="1:10" ht="25.5">
      <c r="A14" s="3">
        <v>1090</v>
      </c>
      <c r="B14" s="3">
        <v>21016</v>
      </c>
      <c r="C14" s="5">
        <v>59</v>
      </c>
      <c r="D14" s="3" t="s">
        <v>21</v>
      </c>
      <c r="E14" s="3" t="s">
        <v>22</v>
      </c>
      <c r="F14" s="2" t="s">
        <v>3</v>
      </c>
      <c r="G14" s="6">
        <v>4</v>
      </c>
      <c r="H14" s="7" t="s">
        <v>3</v>
      </c>
      <c r="I14" s="8" t="e">
        <f t="shared" si="0"/>
        <v>#VALUE!</v>
      </c>
      <c r="J14" s="8" t="str">
        <f>IF(H14&gt;C14,"Vyšší"," --- ")</f>
        <v>Vyšší</v>
      </c>
    </row>
    <row r="15" spans="1:10" ht="153">
      <c r="A15" s="3">
        <v>1091</v>
      </c>
      <c r="B15" s="3">
        <v>21017</v>
      </c>
      <c r="C15" s="5">
        <v>290</v>
      </c>
      <c r="D15" s="3" t="s">
        <v>23</v>
      </c>
      <c r="E15" s="3" t="s">
        <v>24</v>
      </c>
      <c r="F15" s="2" t="s">
        <v>3</v>
      </c>
      <c r="G15" s="6">
        <v>4</v>
      </c>
      <c r="H15" s="7" t="s">
        <v>3</v>
      </c>
      <c r="I15" s="8" t="e">
        <f t="shared" si="0"/>
        <v>#VALUE!</v>
      </c>
      <c r="J15" s="8" t="str">
        <f>IF(H15&gt;C15,"Vyšší"," --- ")</f>
        <v>Vyšší</v>
      </c>
    </row>
    <row r="16" spans="1:10" ht="63.75">
      <c r="A16" s="3">
        <v>1092</v>
      </c>
      <c r="B16" s="3">
        <v>21018</v>
      </c>
      <c r="C16" s="5">
        <v>100</v>
      </c>
      <c r="D16" s="3" t="s">
        <v>25</v>
      </c>
      <c r="E16" s="3" t="s">
        <v>26</v>
      </c>
      <c r="F16" s="2" t="s">
        <v>3</v>
      </c>
      <c r="G16" s="6">
        <v>4</v>
      </c>
      <c r="H16" s="7" t="s">
        <v>3</v>
      </c>
      <c r="I16" s="8" t="e">
        <f t="shared" si="0"/>
        <v>#VALUE!</v>
      </c>
      <c r="J16" s="8" t="str">
        <f>IF(H16&gt;C16,"Vyšší"," --- ")</f>
        <v>Vyšší</v>
      </c>
    </row>
    <row r="17" spans="1:10" ht="63.75">
      <c r="A17" s="3">
        <v>1096</v>
      </c>
      <c r="B17" s="3">
        <v>21022</v>
      </c>
      <c r="C17" s="5">
        <v>84.46</v>
      </c>
      <c r="D17" s="3" t="s">
        <v>27</v>
      </c>
      <c r="E17" s="3" t="s">
        <v>28</v>
      </c>
      <c r="F17" s="2" t="s">
        <v>3</v>
      </c>
      <c r="G17" s="6">
        <v>6</v>
      </c>
      <c r="H17" s="7" t="s">
        <v>3</v>
      </c>
      <c r="I17" s="8" t="e">
        <f t="shared" si="0"/>
        <v>#VALUE!</v>
      </c>
      <c r="J17" s="8" t="str">
        <f>IF(H17&gt;C17,"Vyšší"," --- ")</f>
        <v>Vyšší</v>
      </c>
    </row>
    <row r="18" spans="1:10" ht="25.5">
      <c r="A18" s="3">
        <v>1098</v>
      </c>
      <c r="B18" s="3">
        <v>21024</v>
      </c>
      <c r="C18" s="5">
        <v>15</v>
      </c>
      <c r="D18" s="3" t="s">
        <v>29</v>
      </c>
      <c r="E18" s="3" t="s">
        <v>30</v>
      </c>
      <c r="F18" s="2" t="s">
        <v>3</v>
      </c>
      <c r="G18" s="6">
        <v>10</v>
      </c>
      <c r="H18" s="7" t="s">
        <v>3</v>
      </c>
      <c r="I18" s="8" t="e">
        <f t="shared" si="0"/>
        <v>#VALUE!</v>
      </c>
      <c r="J18" s="8" t="str">
        <f>IF(H18&gt;C18,"Vyšší"," --- ")</f>
        <v>Vyšší</v>
      </c>
    </row>
    <row r="19" spans="1:10" ht="38.25">
      <c r="A19" s="3">
        <v>1099</v>
      </c>
      <c r="B19" s="3">
        <v>21025</v>
      </c>
      <c r="C19" s="5">
        <v>250</v>
      </c>
      <c r="D19" s="3" t="s">
        <v>31</v>
      </c>
      <c r="E19" s="3" t="s">
        <v>32</v>
      </c>
      <c r="F19" s="2" t="s">
        <v>3</v>
      </c>
      <c r="G19" s="6">
        <v>24</v>
      </c>
      <c r="H19" s="7" t="s">
        <v>3</v>
      </c>
      <c r="I19" s="8" t="e">
        <f t="shared" si="0"/>
        <v>#VALUE!</v>
      </c>
      <c r="J19" s="8" t="str">
        <f>IF(H19&gt;C19,"Vyšší"," --- ")</f>
        <v>Vyšší</v>
      </c>
    </row>
    <row r="20" spans="1:10" ht="25.5">
      <c r="A20" s="3">
        <v>1100</v>
      </c>
      <c r="B20" s="3">
        <v>21026</v>
      </c>
      <c r="C20" s="5">
        <v>507</v>
      </c>
      <c r="D20" s="3" t="s">
        <v>33</v>
      </c>
      <c r="E20" s="3" t="s">
        <v>34</v>
      </c>
      <c r="F20" s="2" t="s">
        <v>3</v>
      </c>
      <c r="G20" s="6">
        <v>10</v>
      </c>
      <c r="H20" s="7" t="s">
        <v>3</v>
      </c>
      <c r="I20" s="8" t="e">
        <f t="shared" si="0"/>
        <v>#VALUE!</v>
      </c>
      <c r="J20" s="8" t="str">
        <f>IF(H20&gt;C20,"Vyšší"," --- ")</f>
        <v>Vyšší</v>
      </c>
    </row>
    <row r="21" spans="1:10" ht="25.5">
      <c r="A21" s="3">
        <v>1101</v>
      </c>
      <c r="B21" s="3">
        <v>21027</v>
      </c>
      <c r="C21" s="5">
        <v>119.31</v>
      </c>
      <c r="D21" s="3" t="s">
        <v>35</v>
      </c>
      <c r="E21" s="3" t="s">
        <v>36</v>
      </c>
      <c r="F21" s="2" t="s">
        <v>3</v>
      </c>
      <c r="G21" s="6">
        <v>105</v>
      </c>
      <c r="H21" s="7" t="s">
        <v>3</v>
      </c>
      <c r="I21" s="8" t="e">
        <f t="shared" si="0"/>
        <v>#VALUE!</v>
      </c>
      <c r="J21" s="8" t="str">
        <f>IF(H21&gt;C21,"Vyšší"," --- ")</f>
        <v>Vyšší</v>
      </c>
    </row>
    <row r="22" spans="1:10" ht="25.5">
      <c r="A22" s="3">
        <v>1103</v>
      </c>
      <c r="B22" s="3">
        <v>21029</v>
      </c>
      <c r="C22" s="5">
        <v>110</v>
      </c>
      <c r="D22" s="3" t="s">
        <v>37</v>
      </c>
      <c r="E22" s="3" t="s">
        <v>38</v>
      </c>
      <c r="F22" s="2" t="s">
        <v>3</v>
      </c>
      <c r="G22" s="6">
        <v>45</v>
      </c>
      <c r="H22" s="7" t="s">
        <v>3</v>
      </c>
      <c r="I22" s="8" t="e">
        <f t="shared" si="0"/>
        <v>#VALUE!</v>
      </c>
      <c r="J22" s="8" t="str">
        <f>IF(H22&gt;C22,"Vyšší"," --- ")</f>
        <v>Vyšší</v>
      </c>
    </row>
    <row r="23" spans="1:10" ht="25.5">
      <c r="A23" s="3">
        <v>1104</v>
      </c>
      <c r="B23" s="3">
        <v>21030</v>
      </c>
      <c r="C23" s="5">
        <v>217.07</v>
      </c>
      <c r="D23" s="3" t="s">
        <v>39</v>
      </c>
      <c r="E23" s="3" t="s">
        <v>40</v>
      </c>
      <c r="F23" s="2" t="s">
        <v>3</v>
      </c>
      <c r="G23" s="6">
        <v>10</v>
      </c>
      <c r="H23" s="7" t="s">
        <v>3</v>
      </c>
      <c r="I23" s="8" t="e">
        <f t="shared" si="0"/>
        <v>#VALUE!</v>
      </c>
      <c r="J23" s="8" t="str">
        <f>IF(H23&gt;C23,"Vyšší"," --- ")</f>
        <v>Vyšší</v>
      </c>
    </row>
    <row r="24" spans="1:10" ht="15">
      <c r="A24" s="3">
        <v>1106</v>
      </c>
      <c r="B24" s="3">
        <v>21032</v>
      </c>
      <c r="C24" s="5">
        <v>5.27</v>
      </c>
      <c r="D24" s="3" t="s">
        <v>41</v>
      </c>
      <c r="E24" s="3" t="s">
        <v>42</v>
      </c>
      <c r="F24" s="2" t="s">
        <v>3</v>
      </c>
      <c r="G24" s="6">
        <v>20</v>
      </c>
      <c r="H24" s="7" t="s">
        <v>3</v>
      </c>
      <c r="I24" s="8" t="e">
        <f t="shared" si="0"/>
        <v>#VALUE!</v>
      </c>
      <c r="J24" s="8" t="str">
        <f>IF(H24&gt;C24,"Vyšší"," --- ")</f>
        <v>Vyšší</v>
      </c>
    </row>
    <row r="25" spans="1:10" ht="15">
      <c r="A25" s="3">
        <v>1109</v>
      </c>
      <c r="B25" s="3">
        <v>21035</v>
      </c>
      <c r="C25" s="5">
        <v>9.68</v>
      </c>
      <c r="D25" s="3" t="s">
        <v>43</v>
      </c>
      <c r="E25" s="3" t="s">
        <v>44</v>
      </c>
      <c r="F25" s="2" t="s">
        <v>3</v>
      </c>
      <c r="G25" s="6">
        <v>10</v>
      </c>
      <c r="H25" s="7" t="s">
        <v>3</v>
      </c>
      <c r="I25" s="8" t="e">
        <f t="shared" si="0"/>
        <v>#VALUE!</v>
      </c>
      <c r="J25" s="8" t="str">
        <f>IF(H25&gt;C25,"Vyšší"," --- ")</f>
        <v>Vyšší</v>
      </c>
    </row>
    <row r="26" spans="1:10" ht="63.75">
      <c r="A26" s="3">
        <v>1110</v>
      </c>
      <c r="B26" s="3">
        <v>21036</v>
      </c>
      <c r="C26" s="5">
        <v>27.47</v>
      </c>
      <c r="D26" s="3" t="s">
        <v>45</v>
      </c>
      <c r="E26" s="3" t="s">
        <v>46</v>
      </c>
      <c r="F26" s="2" t="s">
        <v>3</v>
      </c>
      <c r="G26" s="6">
        <v>20</v>
      </c>
      <c r="H26" s="7" t="s">
        <v>3</v>
      </c>
      <c r="I26" s="8" t="e">
        <f t="shared" si="0"/>
        <v>#VALUE!</v>
      </c>
      <c r="J26" s="8" t="str">
        <f>IF(H26&gt;C26,"Vyšší"," --- ")</f>
        <v>Vyšší</v>
      </c>
    </row>
    <row r="27" spans="1:10" ht="25.5">
      <c r="A27" s="3">
        <v>1112</v>
      </c>
      <c r="B27" s="3">
        <v>21038</v>
      </c>
      <c r="C27" s="5">
        <v>92.97</v>
      </c>
      <c r="D27" s="3" t="s">
        <v>47</v>
      </c>
      <c r="E27" s="3" t="s">
        <v>48</v>
      </c>
      <c r="F27" s="2" t="s">
        <v>3</v>
      </c>
      <c r="G27" s="6">
        <v>4</v>
      </c>
      <c r="H27" s="7" t="s">
        <v>3</v>
      </c>
      <c r="I27" s="8" t="e">
        <f t="shared" si="0"/>
        <v>#VALUE!</v>
      </c>
      <c r="J27" s="8" t="str">
        <f>IF(H27&gt;C27,"Vyšší"," --- ")</f>
        <v>Vyšší</v>
      </c>
    </row>
    <row r="28" spans="1:10" ht="153">
      <c r="A28" s="3">
        <v>1113</v>
      </c>
      <c r="B28" s="3">
        <v>21039</v>
      </c>
      <c r="C28" s="5">
        <v>27.47</v>
      </c>
      <c r="D28" s="3" t="s">
        <v>49</v>
      </c>
      <c r="E28" s="3" t="s">
        <v>50</v>
      </c>
      <c r="F28" s="2" t="s">
        <v>3</v>
      </c>
      <c r="G28" s="6">
        <v>12</v>
      </c>
      <c r="H28" s="7" t="s">
        <v>3</v>
      </c>
      <c r="I28" s="8" t="e">
        <f t="shared" si="0"/>
        <v>#VALUE!</v>
      </c>
      <c r="J28" s="8" t="str">
        <f>IF(H28&gt;C28,"Vyšší"," --- ")</f>
        <v>Vyšší</v>
      </c>
    </row>
    <row r="29" spans="1:10" ht="63.75">
      <c r="A29" s="3">
        <v>1115</v>
      </c>
      <c r="B29" s="3">
        <v>21041</v>
      </c>
      <c r="C29" s="5">
        <v>49</v>
      </c>
      <c r="D29" s="3" t="s">
        <v>51</v>
      </c>
      <c r="E29" s="3" t="s">
        <v>52</v>
      </c>
      <c r="F29" s="2" t="s">
        <v>3</v>
      </c>
      <c r="G29" s="6">
        <v>60</v>
      </c>
      <c r="H29" s="7" t="s">
        <v>3</v>
      </c>
      <c r="I29" s="8" t="e">
        <f t="shared" si="0"/>
        <v>#VALUE!</v>
      </c>
      <c r="J29" s="8" t="str">
        <f>IF(H29&gt;C29,"Vyšší"," --- ")</f>
        <v>Vyšší</v>
      </c>
    </row>
    <row r="30" spans="1:10" ht="25.5">
      <c r="A30" s="3">
        <v>1117</v>
      </c>
      <c r="B30" s="3">
        <v>21043</v>
      </c>
      <c r="C30" s="5">
        <v>34</v>
      </c>
      <c r="D30" s="3" t="s">
        <v>53</v>
      </c>
      <c r="E30" s="3" t="s">
        <v>54</v>
      </c>
      <c r="F30" s="2" t="s">
        <v>3</v>
      </c>
      <c r="G30" s="6">
        <v>50</v>
      </c>
      <c r="H30" s="7" t="s">
        <v>3</v>
      </c>
      <c r="I30" s="8" t="e">
        <f t="shared" si="0"/>
        <v>#VALUE!</v>
      </c>
      <c r="J30" s="8" t="str">
        <f>IF(H30&gt;C30,"Vyšší"," --- ")</f>
        <v>Vyšší</v>
      </c>
    </row>
    <row r="31" spans="1:10" ht="38.25">
      <c r="A31" s="3">
        <v>1118</v>
      </c>
      <c r="B31" s="3">
        <v>21044</v>
      </c>
      <c r="C31" s="5">
        <v>280.48</v>
      </c>
      <c r="D31" s="3" t="s">
        <v>55</v>
      </c>
      <c r="E31" s="3" t="s">
        <v>56</v>
      </c>
      <c r="F31" s="2" t="s">
        <v>3</v>
      </c>
      <c r="G31" s="6">
        <v>2</v>
      </c>
      <c r="H31" s="7" t="s">
        <v>3</v>
      </c>
      <c r="I31" s="8" t="e">
        <f t="shared" si="0"/>
        <v>#VALUE!</v>
      </c>
      <c r="J31" s="8" t="str">
        <f>IF(H31&gt;C31,"Vyšší"," --- ")</f>
        <v>Vyšší</v>
      </c>
    </row>
    <row r="32" spans="1:10" ht="51">
      <c r="A32" s="3">
        <v>1120</v>
      </c>
      <c r="B32" s="3">
        <v>21046</v>
      </c>
      <c r="C32" s="5">
        <v>41.62</v>
      </c>
      <c r="D32" s="3" t="s">
        <v>57</v>
      </c>
      <c r="E32" s="3" t="s">
        <v>58</v>
      </c>
      <c r="F32" s="2" t="s">
        <v>3</v>
      </c>
      <c r="G32" s="6">
        <v>6</v>
      </c>
      <c r="H32" s="7" t="s">
        <v>3</v>
      </c>
      <c r="I32" s="8" t="e">
        <f t="shared" si="0"/>
        <v>#VALUE!</v>
      </c>
      <c r="J32" s="8" t="str">
        <f>IF(H32&gt;C32,"Vyšší"," --- ")</f>
        <v>Vyšší</v>
      </c>
    </row>
    <row r="33" spans="1:10" ht="38.25">
      <c r="A33" s="3">
        <v>1122</v>
      </c>
      <c r="B33" s="3">
        <v>21048</v>
      </c>
      <c r="C33" s="5">
        <v>60</v>
      </c>
      <c r="D33" s="3" t="s">
        <v>59</v>
      </c>
      <c r="E33" s="3" t="s">
        <v>60</v>
      </c>
      <c r="F33" s="2" t="s">
        <v>3</v>
      </c>
      <c r="G33" s="6">
        <v>15</v>
      </c>
      <c r="H33" s="7" t="s">
        <v>3</v>
      </c>
      <c r="I33" s="8" t="e">
        <f t="shared" si="0"/>
        <v>#VALUE!</v>
      </c>
      <c r="J33" s="8" t="str">
        <f>IF(H33&gt;C33,"Vyšší"," --- ")</f>
        <v>Vyšší</v>
      </c>
    </row>
    <row r="34" spans="1:10" ht="51">
      <c r="A34" s="3">
        <v>1123</v>
      </c>
      <c r="B34" s="3">
        <v>21049</v>
      </c>
      <c r="C34" s="5">
        <v>32</v>
      </c>
      <c r="D34" s="3" t="s">
        <v>61</v>
      </c>
      <c r="E34" s="3" t="s">
        <v>62</v>
      </c>
      <c r="F34" s="2" t="s">
        <v>3</v>
      </c>
      <c r="G34" s="6">
        <v>138</v>
      </c>
      <c r="H34" s="7" t="s">
        <v>3</v>
      </c>
      <c r="I34" s="8" t="e">
        <f t="shared" si="0"/>
        <v>#VALUE!</v>
      </c>
      <c r="J34" s="8" t="str">
        <f>IF(H34&gt;C34,"Vyšší"," --- ")</f>
        <v>Vyšší</v>
      </c>
    </row>
    <row r="35" spans="1:10" ht="15">
      <c r="A35" s="3">
        <v>1124</v>
      </c>
      <c r="B35" s="3">
        <v>21050</v>
      </c>
      <c r="C35" s="5">
        <v>9.5</v>
      </c>
      <c r="D35" s="3" t="s">
        <v>63</v>
      </c>
      <c r="E35" s="3" t="s">
        <v>64</v>
      </c>
      <c r="F35" s="2" t="s">
        <v>3</v>
      </c>
      <c r="G35" s="6">
        <v>5</v>
      </c>
      <c r="H35" s="7" t="s">
        <v>3</v>
      </c>
      <c r="I35" s="8" t="e">
        <f t="shared" si="0"/>
        <v>#VALUE!</v>
      </c>
      <c r="J35" s="8" t="str">
        <f>IF(H35&gt;C35,"Vyšší"," --- ")</f>
        <v>Vyšší</v>
      </c>
    </row>
    <row r="36" spans="1:10" ht="25.5">
      <c r="A36" s="3">
        <v>1137</v>
      </c>
      <c r="B36" s="3">
        <v>21063</v>
      </c>
      <c r="C36" s="5">
        <v>14.52</v>
      </c>
      <c r="D36" s="3" t="s">
        <v>65</v>
      </c>
      <c r="E36" s="3" t="s">
        <v>66</v>
      </c>
      <c r="F36" s="2" t="s">
        <v>3</v>
      </c>
      <c r="G36" s="6">
        <v>6</v>
      </c>
      <c r="H36" s="7" t="s">
        <v>3</v>
      </c>
      <c r="I36" s="8" t="e">
        <f t="shared" si="0"/>
        <v>#VALUE!</v>
      </c>
      <c r="J36" s="8" t="str">
        <f>IF(H36&gt;C36,"Vyšší"," --- ")</f>
        <v>Vyšší</v>
      </c>
    </row>
    <row r="37" spans="1:10" ht="25.5">
      <c r="A37" s="3">
        <v>1144</v>
      </c>
      <c r="B37" s="3">
        <v>21070</v>
      </c>
      <c r="C37" s="5">
        <v>121.85</v>
      </c>
      <c r="D37" s="3" t="s">
        <v>67</v>
      </c>
      <c r="E37" s="3" t="s">
        <v>68</v>
      </c>
      <c r="F37" s="2" t="s">
        <v>3</v>
      </c>
      <c r="G37" s="6">
        <v>2</v>
      </c>
      <c r="H37" s="7" t="s">
        <v>3</v>
      </c>
      <c r="I37" s="8" t="e">
        <f t="shared" si="0"/>
        <v>#VALUE!</v>
      </c>
      <c r="J37" s="8" t="str">
        <f>IF(H37&gt;C37,"Vyšší"," --- ")</f>
        <v>Vyšší</v>
      </c>
    </row>
    <row r="38" spans="1:10" ht="102">
      <c r="A38" s="3">
        <v>1153</v>
      </c>
      <c r="B38" s="3">
        <v>21079</v>
      </c>
      <c r="C38" s="5">
        <v>16.94</v>
      </c>
      <c r="D38" s="3" t="s">
        <v>69</v>
      </c>
      <c r="E38" s="3" t="s">
        <v>70</v>
      </c>
      <c r="F38" s="2" t="s">
        <v>3</v>
      </c>
      <c r="G38" s="6">
        <v>40</v>
      </c>
      <c r="H38" s="7" t="s">
        <v>3</v>
      </c>
      <c r="I38" s="8" t="e">
        <f t="shared" si="0"/>
        <v>#VALUE!</v>
      </c>
      <c r="J38" s="8" t="str">
        <f>IF(H38&gt;C38,"Vyšší"," --- ")</f>
        <v>Vyšší</v>
      </c>
    </row>
    <row r="39" spans="1:10" ht="15">
      <c r="A39" s="3">
        <v>1155</v>
      </c>
      <c r="B39" s="3">
        <v>21081</v>
      </c>
      <c r="C39" s="5">
        <v>20.31</v>
      </c>
      <c r="D39" s="3" t="s">
        <v>71</v>
      </c>
      <c r="E39" s="3" t="s">
        <v>72</v>
      </c>
      <c r="F39" s="2" t="s">
        <v>3</v>
      </c>
      <c r="G39" s="6">
        <v>29</v>
      </c>
      <c r="H39" s="7" t="s">
        <v>3</v>
      </c>
      <c r="I39" s="8" t="e">
        <f t="shared" si="0"/>
        <v>#VALUE!</v>
      </c>
      <c r="J39" s="8" t="str">
        <f>IF(H39&gt;C39,"Vyšší"," --- ")</f>
        <v>Vyšší</v>
      </c>
    </row>
    <row r="40" spans="1:10" ht="15">
      <c r="A40" s="3">
        <v>1160</v>
      </c>
      <c r="B40" s="3">
        <v>21086</v>
      </c>
      <c r="C40" s="5">
        <v>19.97</v>
      </c>
      <c r="D40" s="3" t="s">
        <v>73</v>
      </c>
      <c r="E40" s="3" t="s">
        <v>74</v>
      </c>
      <c r="F40" s="2" t="s">
        <v>3</v>
      </c>
      <c r="G40" s="6">
        <v>5</v>
      </c>
      <c r="H40" s="7" t="s">
        <v>3</v>
      </c>
      <c r="I40" s="8" t="e">
        <f t="shared" si="0"/>
        <v>#VALUE!</v>
      </c>
      <c r="J40" s="8" t="str">
        <f>IF(H40&gt;C40,"Vyšší"," --- ")</f>
        <v>Vyšší</v>
      </c>
    </row>
    <row r="41" spans="1:10" ht="15">
      <c r="A41" s="3">
        <v>1161</v>
      </c>
      <c r="B41" s="3">
        <v>21087</v>
      </c>
      <c r="C41" s="5">
        <v>75.14</v>
      </c>
      <c r="D41" s="3" t="s">
        <v>75</v>
      </c>
      <c r="E41" s="3" t="s">
        <v>76</v>
      </c>
      <c r="F41" s="2" t="s">
        <v>3</v>
      </c>
      <c r="G41" s="6">
        <v>4</v>
      </c>
      <c r="H41" s="7" t="s">
        <v>3</v>
      </c>
      <c r="I41" s="8" t="e">
        <f t="shared" si="0"/>
        <v>#VALUE!</v>
      </c>
      <c r="J41" s="8" t="str">
        <f>IF(H41&gt;C41,"Vyšší"," --- ")</f>
        <v>Vyšší</v>
      </c>
    </row>
    <row r="42" spans="1:10" ht="25.5">
      <c r="A42" s="3">
        <v>1162</v>
      </c>
      <c r="B42" s="3">
        <v>21088</v>
      </c>
      <c r="C42" s="5">
        <v>13.31</v>
      </c>
      <c r="D42" s="3" t="s">
        <v>77</v>
      </c>
      <c r="E42" s="3" t="s">
        <v>78</v>
      </c>
      <c r="F42" s="2" t="s">
        <v>3</v>
      </c>
      <c r="G42" s="6">
        <v>223</v>
      </c>
      <c r="H42" s="7" t="s">
        <v>3</v>
      </c>
      <c r="I42" s="8" t="e">
        <f t="shared" si="0"/>
        <v>#VALUE!</v>
      </c>
      <c r="J42" s="8" t="str">
        <f>IF(H42&gt;C42,"Vyšší"," --- ")</f>
        <v>Vyšší</v>
      </c>
    </row>
    <row r="43" spans="1:10" ht="15">
      <c r="A43" s="3">
        <v>1163</v>
      </c>
      <c r="B43" s="3">
        <v>21089</v>
      </c>
      <c r="C43" s="5">
        <v>17.75</v>
      </c>
      <c r="D43" s="3" t="s">
        <v>79</v>
      </c>
      <c r="E43" s="3" t="s">
        <v>80</v>
      </c>
      <c r="F43" s="2" t="s">
        <v>3</v>
      </c>
      <c r="G43" s="6">
        <v>25</v>
      </c>
      <c r="H43" s="7" t="s">
        <v>3</v>
      </c>
      <c r="I43" s="8" t="e">
        <f t="shared" si="0"/>
        <v>#VALUE!</v>
      </c>
      <c r="J43" s="8" t="str">
        <f>IF(H43&gt;C43,"Vyšší"," --- ")</f>
        <v>Vyšší</v>
      </c>
    </row>
    <row r="44" spans="1:10" ht="25.5">
      <c r="A44" s="3">
        <v>1164</v>
      </c>
      <c r="B44" s="3">
        <v>21090</v>
      </c>
      <c r="C44" s="5">
        <v>23.96</v>
      </c>
      <c r="D44" s="3" t="s">
        <v>81</v>
      </c>
      <c r="E44" s="3" t="s">
        <v>82</v>
      </c>
      <c r="F44" s="2" t="s">
        <v>3</v>
      </c>
      <c r="G44" s="6">
        <v>206</v>
      </c>
      <c r="H44" s="7" t="s">
        <v>3</v>
      </c>
      <c r="I44" s="8" t="e">
        <f t="shared" si="0"/>
        <v>#VALUE!</v>
      </c>
      <c r="J44" s="8" t="str">
        <f>IF(H44&gt;C44,"Vyšší"," --- ")</f>
        <v>Vyšší</v>
      </c>
    </row>
    <row r="45" spans="1:10" ht="25.5">
      <c r="A45" s="3">
        <v>1165</v>
      </c>
      <c r="B45" s="3">
        <v>21091</v>
      </c>
      <c r="C45" s="5">
        <v>41</v>
      </c>
      <c r="D45" s="3" t="s">
        <v>83</v>
      </c>
      <c r="E45" s="3" t="s">
        <v>84</v>
      </c>
      <c r="F45" s="2" t="s">
        <v>3</v>
      </c>
      <c r="G45" s="6">
        <v>20</v>
      </c>
      <c r="H45" s="7" t="s">
        <v>3</v>
      </c>
      <c r="I45" s="8" t="e">
        <f t="shared" si="0"/>
        <v>#VALUE!</v>
      </c>
      <c r="J45" s="8" t="str">
        <f>IF(H45&gt;C45,"Vyšší"," --- ")</f>
        <v>Vyšší</v>
      </c>
    </row>
    <row r="46" spans="1:10" ht="63.75">
      <c r="A46" s="3">
        <v>1166</v>
      </c>
      <c r="B46" s="3">
        <v>21092</v>
      </c>
      <c r="C46" s="5">
        <v>18</v>
      </c>
      <c r="D46" s="3" t="s">
        <v>85</v>
      </c>
      <c r="E46" s="3" t="s">
        <v>86</v>
      </c>
      <c r="F46" s="2" t="s">
        <v>3</v>
      </c>
      <c r="G46" s="6">
        <v>6</v>
      </c>
      <c r="H46" s="7" t="s">
        <v>3</v>
      </c>
      <c r="I46" s="8" t="e">
        <f t="shared" si="0"/>
        <v>#VALUE!</v>
      </c>
      <c r="J46" s="8" t="str">
        <f>IF(H46&gt;C46,"Vyšší"," --- ")</f>
        <v>Vyšší</v>
      </c>
    </row>
    <row r="47" spans="1:10" ht="102">
      <c r="A47" s="3">
        <v>1174</v>
      </c>
      <c r="B47" s="3">
        <v>21100</v>
      </c>
      <c r="C47" s="5">
        <v>712</v>
      </c>
      <c r="D47" s="3" t="s">
        <v>87</v>
      </c>
      <c r="E47" s="3" t="s">
        <v>88</v>
      </c>
      <c r="F47" s="2" t="s">
        <v>3</v>
      </c>
      <c r="G47" s="6">
        <v>4</v>
      </c>
      <c r="H47" s="7" t="s">
        <v>3</v>
      </c>
      <c r="I47" s="8" t="e">
        <f t="shared" si="0"/>
        <v>#VALUE!</v>
      </c>
      <c r="J47" s="8" t="str">
        <f>IF(H47&gt;C47,"Vyšší"," --- ")</f>
        <v>Vyšší</v>
      </c>
    </row>
    <row r="48" spans="1:10" ht="38.25">
      <c r="A48" s="3">
        <v>1179</v>
      </c>
      <c r="B48" s="3">
        <v>21105</v>
      </c>
      <c r="C48" s="5">
        <v>14</v>
      </c>
      <c r="D48" s="3" t="s">
        <v>89</v>
      </c>
      <c r="E48" s="3" t="s">
        <v>90</v>
      </c>
      <c r="F48" s="2" t="s">
        <v>3</v>
      </c>
      <c r="G48" s="6">
        <v>30</v>
      </c>
      <c r="H48" s="7" t="s">
        <v>3</v>
      </c>
      <c r="I48" s="8" t="e">
        <f t="shared" si="0"/>
        <v>#VALUE!</v>
      </c>
      <c r="J48" s="8" t="str">
        <f>IF(H48&gt;C48,"Vyšší"," --- ")</f>
        <v>Vyšší</v>
      </c>
    </row>
    <row r="49" spans="1:10" ht="89.25">
      <c r="A49" s="3">
        <v>1180</v>
      </c>
      <c r="B49" s="3">
        <v>21106</v>
      </c>
      <c r="C49" s="5">
        <v>39</v>
      </c>
      <c r="D49" s="3" t="s">
        <v>91</v>
      </c>
      <c r="E49" s="3" t="s">
        <v>92</v>
      </c>
      <c r="F49" s="2" t="s">
        <v>3</v>
      </c>
      <c r="G49" s="6">
        <v>100</v>
      </c>
      <c r="H49" s="7" t="s">
        <v>3</v>
      </c>
      <c r="I49" s="8" t="e">
        <f t="shared" si="0"/>
        <v>#VALUE!</v>
      </c>
      <c r="J49" s="8" t="str">
        <f>IF(H49&gt;C49,"Vyšší"," --- ")</f>
        <v>Vyšší</v>
      </c>
    </row>
    <row r="50" spans="1:10" ht="25.5">
      <c r="A50" s="3">
        <v>1551</v>
      </c>
      <c r="B50" s="3">
        <v>21199</v>
      </c>
      <c r="C50" s="5">
        <v>14.85</v>
      </c>
      <c r="D50" s="3" t="s">
        <v>93</v>
      </c>
      <c r="E50" s="3" t="s">
        <v>94</v>
      </c>
      <c r="F50" s="2" t="s">
        <v>3</v>
      </c>
      <c r="G50" s="6">
        <v>3</v>
      </c>
      <c r="H50" s="7" t="s">
        <v>3</v>
      </c>
      <c r="I50" s="8" t="e">
        <f t="shared" si="0"/>
        <v>#VALUE!</v>
      </c>
      <c r="J50" s="8" t="str">
        <f>IF(H50&gt;C50,"Vyšší"," --- ")</f>
        <v>Vyšší</v>
      </c>
    </row>
    <row r="51" spans="1:10" ht="25.5">
      <c r="A51" s="3">
        <v>1552</v>
      </c>
      <c r="B51" s="3">
        <v>21200</v>
      </c>
      <c r="C51" s="5">
        <v>14.85</v>
      </c>
      <c r="D51" s="3" t="s">
        <v>95</v>
      </c>
      <c r="E51" s="3" t="s">
        <v>96</v>
      </c>
      <c r="F51" s="2" t="s">
        <v>3</v>
      </c>
      <c r="G51" s="6">
        <v>5</v>
      </c>
      <c r="H51" s="7" t="s">
        <v>3</v>
      </c>
      <c r="I51" s="8" t="e">
        <f t="shared" si="0"/>
        <v>#VALUE!</v>
      </c>
      <c r="J51" s="8" t="str">
        <f>IF(H51&gt;C51,"Vyšší"," --- ")</f>
        <v>Vyšší</v>
      </c>
    </row>
    <row r="52" spans="1:10" ht="38.25">
      <c r="A52" s="3">
        <v>1637</v>
      </c>
      <c r="B52" s="3">
        <v>21273</v>
      </c>
      <c r="C52" s="5">
        <v>260</v>
      </c>
      <c r="D52" s="3" t="s">
        <v>97</v>
      </c>
      <c r="E52" s="3" t="s">
        <v>98</v>
      </c>
      <c r="F52" s="2" t="s">
        <v>3</v>
      </c>
      <c r="G52" s="6">
        <v>2</v>
      </c>
      <c r="H52" s="7" t="s">
        <v>3</v>
      </c>
      <c r="I52" s="8" t="e">
        <f t="shared" si="0"/>
        <v>#VALUE!</v>
      </c>
      <c r="J52" s="8" t="str">
        <f>IF(H52&gt;C52,"Vyšší"," --- ")</f>
        <v>Vyšší</v>
      </c>
    </row>
    <row r="53" spans="1:10" ht="38.25">
      <c r="A53" s="3">
        <v>1664</v>
      </c>
      <c r="B53" s="3">
        <v>21300</v>
      </c>
      <c r="C53" s="5">
        <v>190</v>
      </c>
      <c r="D53" s="3" t="s">
        <v>99</v>
      </c>
      <c r="E53" s="3" t="s">
        <v>100</v>
      </c>
      <c r="F53" s="2" t="s">
        <v>3</v>
      </c>
      <c r="G53" s="6">
        <v>2</v>
      </c>
      <c r="H53" s="7" t="s">
        <v>3</v>
      </c>
      <c r="I53" s="8" t="e">
        <f t="shared" si="0"/>
        <v>#VALUE!</v>
      </c>
      <c r="J53" s="8" t="str">
        <f>IF(H53&gt;C53,"Vyšší"," --- ")</f>
        <v>Vyšší</v>
      </c>
    </row>
    <row r="54" spans="1:10" ht="51">
      <c r="A54" s="3">
        <v>1777</v>
      </c>
      <c r="B54" s="3">
        <v>21401</v>
      </c>
      <c r="C54" s="5">
        <v>85.65</v>
      </c>
      <c r="D54" s="3" t="s">
        <v>101</v>
      </c>
      <c r="E54" s="3" t="s">
        <v>102</v>
      </c>
      <c r="F54" s="2" t="s">
        <v>3</v>
      </c>
      <c r="G54" s="6">
        <v>6</v>
      </c>
      <c r="H54" s="7" t="s">
        <v>3</v>
      </c>
      <c r="I54" s="8" t="e">
        <f t="shared" si="0"/>
        <v>#VALUE!</v>
      </c>
      <c r="J54" s="8" t="str">
        <f>IF(H54&gt;C54,"Vyšší"," --- ")</f>
        <v>Vyšší</v>
      </c>
    </row>
    <row r="55" spans="1:8" ht="12.75">
      <c r="A55" s="13" t="s">
        <v>103</v>
      </c>
      <c r="B55" s="10"/>
      <c r="C55" s="10"/>
      <c r="D55" s="8">
        <f>SUMPRODUCT(C11:C54,G11:G54)</f>
        <v>67068.50999999998</v>
      </c>
      <c r="F55" s="3" t="s">
        <v>104</v>
      </c>
      <c r="H55" s="8" t="e">
        <f>SUM(I11:I54)</f>
        <v>#VALUE!</v>
      </c>
    </row>
  </sheetData>
  <sheetProtection formatCells="0" formatColumns="0" formatRows="0" insertColumns="0" insertRows="0" insertHyperlinks="0" deleteColumns="0" deleteRows="0" sort="0" autoFilter="0" pivotTables="0"/>
  <mergeCells count="5">
    <mergeCell ref="A8:D8"/>
    <mergeCell ref="G8:H8"/>
    <mergeCell ref="A9:D9"/>
    <mergeCell ref="A55:C55"/>
    <mergeCell ref="A6:J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2" r:id="rId3"/>
  <headerFooter>
    <oddHeader>&amp;R&amp;G</oddHeader>
    <oddFooter>&amp;R&amp;P z &amp;N</oddFooter>
  </headerFooter>
  <drawing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5:E102"/>
  <sheetViews>
    <sheetView workbookViewId="0" topLeftCell="A88">
      <selection activeCell="D76" sqref="D76"/>
    </sheetView>
  </sheetViews>
  <sheetFormatPr defaultColWidth="9.140625" defaultRowHeight="12.75"/>
  <cols>
    <col min="1" max="1" width="10.00390625" style="0" customWidth="1"/>
    <col min="2" max="2" width="7.00390625" style="0" customWidth="1"/>
    <col min="3" max="3" width="24.00390625" style="0" customWidth="1"/>
    <col min="4" max="4" width="63.00390625" style="0" customWidth="1"/>
    <col min="5" max="5" width="21.00390625" style="0" customWidth="1"/>
    <col min="6" max="7" width="16.00390625" style="0" customWidth="1"/>
  </cols>
  <sheetData>
    <row r="1" s="9" customFormat="1" ht="12.75"/>
    <row r="2" s="9" customFormat="1" ht="12.75"/>
    <row r="3" s="9" customFormat="1" ht="12.75"/>
    <row r="4" s="9" customFormat="1" ht="12.75"/>
    <row r="5" spans="1:5" s="9" customFormat="1" ht="15.75">
      <c r="A5" s="14" t="s">
        <v>123</v>
      </c>
      <c r="B5" s="14"/>
      <c r="C5" s="14"/>
      <c r="D5" s="14"/>
      <c r="E5" s="14"/>
    </row>
    <row r="6" s="9" customFormat="1" ht="12.75"/>
    <row r="7" spans="1:5" ht="12.75">
      <c r="A7" s="13" t="s">
        <v>105</v>
      </c>
      <c r="B7" s="10"/>
      <c r="C7" s="10"/>
      <c r="D7" s="10"/>
      <c r="E7" s="10"/>
    </row>
    <row r="8" spans="1:5" ht="12.75">
      <c r="A8" s="11" t="s">
        <v>106</v>
      </c>
      <c r="B8" s="10"/>
      <c r="C8" s="10"/>
      <c r="D8" s="10"/>
      <c r="E8" s="10"/>
    </row>
    <row r="9" spans="1:5" ht="13.5" thickBot="1">
      <c r="A9" s="1" t="s">
        <v>107</v>
      </c>
      <c r="B9" s="3">
        <v>1066</v>
      </c>
      <c r="C9" s="1" t="s">
        <v>108</v>
      </c>
      <c r="D9" s="15" t="s">
        <v>109</v>
      </c>
      <c r="E9" s="10"/>
    </row>
    <row r="10" spans="1:5" ht="29.25" customHeight="1" thickBot="1">
      <c r="A10" s="11" t="s">
        <v>110</v>
      </c>
      <c r="B10" s="10"/>
      <c r="C10" s="10"/>
      <c r="D10" s="17" t="s">
        <v>111</v>
      </c>
      <c r="E10" s="18"/>
    </row>
    <row r="11" spans="1:5" ht="25.5">
      <c r="A11" s="1" t="s">
        <v>5</v>
      </c>
      <c r="B11" s="1" t="s">
        <v>6</v>
      </c>
      <c r="C11" s="1" t="s">
        <v>8</v>
      </c>
      <c r="D11" s="16" t="s">
        <v>9</v>
      </c>
      <c r="E11" s="16" t="s">
        <v>11</v>
      </c>
    </row>
    <row r="12" spans="1:5" ht="63.75">
      <c r="A12" s="3">
        <v>1087</v>
      </c>
      <c r="B12" s="3">
        <v>21013</v>
      </c>
      <c r="C12" s="3" t="s">
        <v>17</v>
      </c>
      <c r="D12" s="3" t="s">
        <v>18</v>
      </c>
      <c r="E12" s="6">
        <v>24</v>
      </c>
    </row>
    <row r="13" spans="1:5" ht="63.75">
      <c r="A13" s="3">
        <v>1092</v>
      </c>
      <c r="B13" s="3">
        <v>21018</v>
      </c>
      <c r="C13" s="3" t="s">
        <v>25</v>
      </c>
      <c r="D13" s="3" t="s">
        <v>26</v>
      </c>
      <c r="E13" s="6">
        <v>2</v>
      </c>
    </row>
    <row r="14" spans="1:5" ht="38.25">
      <c r="A14" s="3">
        <v>1099</v>
      </c>
      <c r="B14" s="3">
        <v>21025</v>
      </c>
      <c r="C14" s="3" t="s">
        <v>31</v>
      </c>
      <c r="D14" s="3" t="s">
        <v>32</v>
      </c>
      <c r="E14" s="6">
        <v>10</v>
      </c>
    </row>
    <row r="15" spans="1:5" ht="25.5">
      <c r="A15" s="3">
        <v>1103</v>
      </c>
      <c r="B15" s="3">
        <v>21029</v>
      </c>
      <c r="C15" s="3" t="s">
        <v>37</v>
      </c>
      <c r="D15" s="3" t="s">
        <v>38</v>
      </c>
      <c r="E15" s="6">
        <v>10</v>
      </c>
    </row>
    <row r="16" spans="1:5" ht="153">
      <c r="A16" s="3">
        <v>1113</v>
      </c>
      <c r="B16" s="3">
        <v>21039</v>
      </c>
      <c r="C16" s="3" t="s">
        <v>49</v>
      </c>
      <c r="D16" s="3" t="s">
        <v>50</v>
      </c>
      <c r="E16" s="6">
        <v>5</v>
      </c>
    </row>
    <row r="17" spans="1:5" ht="38.25">
      <c r="A17" s="3">
        <v>1122</v>
      </c>
      <c r="B17" s="3">
        <v>21048</v>
      </c>
      <c r="C17" s="3" t="s">
        <v>59</v>
      </c>
      <c r="D17" s="3" t="s">
        <v>60</v>
      </c>
      <c r="E17" s="6">
        <v>2</v>
      </c>
    </row>
    <row r="18" spans="1:5" ht="51">
      <c r="A18" s="3">
        <v>1123</v>
      </c>
      <c r="B18" s="3">
        <v>21049</v>
      </c>
      <c r="C18" s="3" t="s">
        <v>61</v>
      </c>
      <c r="D18" s="3" t="s">
        <v>62</v>
      </c>
      <c r="E18" s="6">
        <v>24</v>
      </c>
    </row>
    <row r="19" spans="1:5" ht="25.5">
      <c r="A19" s="3">
        <v>1137</v>
      </c>
      <c r="B19" s="3">
        <v>21063</v>
      </c>
      <c r="C19" s="3" t="s">
        <v>65</v>
      </c>
      <c r="D19" s="3" t="s">
        <v>66</v>
      </c>
      <c r="E19" s="6">
        <v>1</v>
      </c>
    </row>
    <row r="20" spans="1:5" ht="15">
      <c r="A20" s="3">
        <v>1155</v>
      </c>
      <c r="B20" s="3">
        <v>21081</v>
      </c>
      <c r="C20" s="3" t="s">
        <v>71</v>
      </c>
      <c r="D20" s="3" t="s">
        <v>72</v>
      </c>
      <c r="E20" s="6">
        <v>2</v>
      </c>
    </row>
    <row r="21" spans="1:5" ht="15">
      <c r="A21" s="3">
        <v>1161</v>
      </c>
      <c r="B21" s="3">
        <v>21087</v>
      </c>
      <c r="C21" s="3" t="s">
        <v>75</v>
      </c>
      <c r="D21" s="3" t="s">
        <v>76</v>
      </c>
      <c r="E21" s="6">
        <v>2</v>
      </c>
    </row>
    <row r="22" spans="1:5" ht="25.5">
      <c r="A22" s="3">
        <v>1162</v>
      </c>
      <c r="B22" s="3">
        <v>21088</v>
      </c>
      <c r="C22" s="3" t="s">
        <v>77</v>
      </c>
      <c r="D22" s="3" t="s">
        <v>78</v>
      </c>
      <c r="E22" s="6">
        <v>3</v>
      </c>
    </row>
    <row r="23" spans="1:5" ht="25.5">
      <c r="A23" s="3">
        <v>1164</v>
      </c>
      <c r="B23" s="3">
        <v>21090</v>
      </c>
      <c r="C23" s="3" t="s">
        <v>81</v>
      </c>
      <c r="D23" s="3" t="s">
        <v>82</v>
      </c>
      <c r="E23" s="6">
        <v>3</v>
      </c>
    </row>
    <row r="24" spans="1:5" ht="12.75">
      <c r="A24" s="11" t="s">
        <v>106</v>
      </c>
      <c r="B24" s="10"/>
      <c r="C24" s="10"/>
      <c r="D24" s="10"/>
      <c r="E24" s="10"/>
    </row>
    <row r="25" spans="1:5" ht="13.5" thickBot="1">
      <c r="A25" s="1" t="s">
        <v>107</v>
      </c>
      <c r="B25" s="3">
        <v>1067</v>
      </c>
      <c r="C25" s="1" t="s">
        <v>108</v>
      </c>
      <c r="D25" s="15" t="s">
        <v>112</v>
      </c>
      <c r="E25" s="10"/>
    </row>
    <row r="26" spans="1:5" ht="27" customHeight="1" thickBot="1">
      <c r="A26" s="11" t="s">
        <v>110</v>
      </c>
      <c r="B26" s="10"/>
      <c r="C26" s="10"/>
      <c r="D26" s="17" t="s">
        <v>113</v>
      </c>
      <c r="E26" s="18"/>
    </row>
    <row r="27" spans="1:5" ht="25.5">
      <c r="A27" s="1" t="s">
        <v>5</v>
      </c>
      <c r="B27" s="1" t="s">
        <v>6</v>
      </c>
      <c r="C27" s="1" t="s">
        <v>8</v>
      </c>
      <c r="D27" s="16" t="s">
        <v>9</v>
      </c>
      <c r="E27" s="16" t="s">
        <v>11</v>
      </c>
    </row>
    <row r="28" spans="1:5" ht="63.75">
      <c r="A28" s="3">
        <v>1087</v>
      </c>
      <c r="B28" s="3">
        <v>21013</v>
      </c>
      <c r="C28" s="3" t="s">
        <v>17</v>
      </c>
      <c r="D28" s="3" t="s">
        <v>18</v>
      </c>
      <c r="E28" s="6">
        <v>24</v>
      </c>
    </row>
    <row r="29" spans="1:5" ht="63.75">
      <c r="A29" s="3">
        <v>1092</v>
      </c>
      <c r="B29" s="3">
        <v>21018</v>
      </c>
      <c r="C29" s="3" t="s">
        <v>25</v>
      </c>
      <c r="D29" s="3" t="s">
        <v>26</v>
      </c>
      <c r="E29" s="6">
        <v>2</v>
      </c>
    </row>
    <row r="30" spans="1:5" ht="38.25">
      <c r="A30" s="3">
        <v>1099</v>
      </c>
      <c r="B30" s="3">
        <v>21025</v>
      </c>
      <c r="C30" s="3" t="s">
        <v>31</v>
      </c>
      <c r="D30" s="3" t="s">
        <v>32</v>
      </c>
      <c r="E30" s="6">
        <v>10</v>
      </c>
    </row>
    <row r="31" spans="1:5" ht="25.5">
      <c r="A31" s="3">
        <v>1103</v>
      </c>
      <c r="B31" s="3">
        <v>21029</v>
      </c>
      <c r="C31" s="3" t="s">
        <v>37</v>
      </c>
      <c r="D31" s="3" t="s">
        <v>38</v>
      </c>
      <c r="E31" s="6">
        <v>10</v>
      </c>
    </row>
    <row r="32" spans="1:5" ht="153">
      <c r="A32" s="3">
        <v>1113</v>
      </c>
      <c r="B32" s="3">
        <v>21039</v>
      </c>
      <c r="C32" s="3" t="s">
        <v>49</v>
      </c>
      <c r="D32" s="3" t="s">
        <v>50</v>
      </c>
      <c r="E32" s="6">
        <v>5</v>
      </c>
    </row>
    <row r="33" spans="1:5" ht="38.25">
      <c r="A33" s="3">
        <v>1122</v>
      </c>
      <c r="B33" s="3">
        <v>21048</v>
      </c>
      <c r="C33" s="3" t="s">
        <v>59</v>
      </c>
      <c r="D33" s="3" t="s">
        <v>60</v>
      </c>
      <c r="E33" s="6">
        <v>2</v>
      </c>
    </row>
    <row r="34" spans="1:5" ht="51">
      <c r="A34" s="3">
        <v>1123</v>
      </c>
      <c r="B34" s="3">
        <v>21049</v>
      </c>
      <c r="C34" s="3" t="s">
        <v>61</v>
      </c>
      <c r="D34" s="3" t="s">
        <v>62</v>
      </c>
      <c r="E34" s="6">
        <v>24</v>
      </c>
    </row>
    <row r="35" spans="1:5" ht="25.5">
      <c r="A35" s="3">
        <v>1137</v>
      </c>
      <c r="B35" s="3">
        <v>21063</v>
      </c>
      <c r="C35" s="3" t="s">
        <v>65</v>
      </c>
      <c r="D35" s="3" t="s">
        <v>66</v>
      </c>
      <c r="E35" s="6">
        <v>1</v>
      </c>
    </row>
    <row r="36" spans="1:5" ht="15">
      <c r="A36" s="3">
        <v>1155</v>
      </c>
      <c r="B36" s="3">
        <v>21081</v>
      </c>
      <c r="C36" s="3" t="s">
        <v>71</v>
      </c>
      <c r="D36" s="3" t="s">
        <v>72</v>
      </c>
      <c r="E36" s="6">
        <v>2</v>
      </c>
    </row>
    <row r="37" spans="1:5" ht="15">
      <c r="A37" s="3">
        <v>1161</v>
      </c>
      <c r="B37" s="3">
        <v>21087</v>
      </c>
      <c r="C37" s="3" t="s">
        <v>75</v>
      </c>
      <c r="D37" s="3" t="s">
        <v>76</v>
      </c>
      <c r="E37" s="6">
        <v>2</v>
      </c>
    </row>
    <row r="38" spans="1:5" ht="25.5">
      <c r="A38" s="3">
        <v>1164</v>
      </c>
      <c r="B38" s="3">
        <v>21090</v>
      </c>
      <c r="C38" s="3" t="s">
        <v>81</v>
      </c>
      <c r="D38" s="3" t="s">
        <v>82</v>
      </c>
      <c r="E38" s="6">
        <v>3</v>
      </c>
    </row>
    <row r="39" spans="1:5" ht="12.75">
      <c r="A39" s="11" t="s">
        <v>106</v>
      </c>
      <c r="B39" s="10"/>
      <c r="C39" s="10"/>
      <c r="D39" s="10"/>
      <c r="E39" s="10"/>
    </row>
    <row r="40" spans="1:5" ht="13.5" thickBot="1">
      <c r="A40" s="1" t="s">
        <v>107</v>
      </c>
      <c r="B40" s="3">
        <v>1069</v>
      </c>
      <c r="C40" s="1" t="s">
        <v>108</v>
      </c>
      <c r="D40" s="15" t="s">
        <v>114</v>
      </c>
      <c r="E40" s="10"/>
    </row>
    <row r="41" spans="1:5" ht="27.75" customHeight="1" thickBot="1">
      <c r="A41" s="11" t="s">
        <v>110</v>
      </c>
      <c r="B41" s="10"/>
      <c r="C41" s="10"/>
      <c r="D41" s="17" t="s">
        <v>115</v>
      </c>
      <c r="E41" s="18"/>
    </row>
    <row r="42" spans="1:5" ht="25.5">
      <c r="A42" s="1" t="s">
        <v>5</v>
      </c>
      <c r="B42" s="1" t="s">
        <v>6</v>
      </c>
      <c r="C42" s="1" t="s">
        <v>8</v>
      </c>
      <c r="D42" s="16" t="s">
        <v>9</v>
      </c>
      <c r="E42" s="16" t="s">
        <v>11</v>
      </c>
    </row>
    <row r="43" spans="1:5" ht="63.75">
      <c r="A43" s="3">
        <v>1087</v>
      </c>
      <c r="B43" s="3">
        <v>21013</v>
      </c>
      <c r="C43" s="3" t="s">
        <v>17</v>
      </c>
      <c r="D43" s="3" t="s">
        <v>18</v>
      </c>
      <c r="E43" s="6">
        <v>5</v>
      </c>
    </row>
    <row r="44" spans="1:5" ht="15">
      <c r="A44" s="3">
        <v>1109</v>
      </c>
      <c r="B44" s="3">
        <v>21035</v>
      </c>
      <c r="C44" s="3" t="s">
        <v>43</v>
      </c>
      <c r="D44" s="3" t="s">
        <v>44</v>
      </c>
      <c r="E44" s="6">
        <v>10</v>
      </c>
    </row>
    <row r="45" spans="1:5" ht="15">
      <c r="A45" s="3">
        <v>1155</v>
      </c>
      <c r="B45" s="3">
        <v>21081</v>
      </c>
      <c r="C45" s="3" t="s">
        <v>71</v>
      </c>
      <c r="D45" s="3" t="s">
        <v>72</v>
      </c>
      <c r="E45" s="6">
        <v>5</v>
      </c>
    </row>
    <row r="46" spans="1:5" ht="12.75">
      <c r="A46" s="11" t="s">
        <v>106</v>
      </c>
      <c r="B46" s="10"/>
      <c r="C46" s="10"/>
      <c r="D46" s="10"/>
      <c r="E46" s="10"/>
    </row>
    <row r="47" spans="1:5" ht="13.5" thickBot="1">
      <c r="A47" s="1" t="s">
        <v>107</v>
      </c>
      <c r="B47" s="3">
        <v>1073</v>
      </c>
      <c r="C47" s="1" t="s">
        <v>108</v>
      </c>
      <c r="D47" s="15" t="s">
        <v>116</v>
      </c>
      <c r="E47" s="10"/>
    </row>
    <row r="48" spans="1:5" ht="29.25" customHeight="1" thickBot="1">
      <c r="A48" s="11" t="s">
        <v>110</v>
      </c>
      <c r="B48" s="10"/>
      <c r="C48" s="10"/>
      <c r="D48" s="17" t="s">
        <v>117</v>
      </c>
      <c r="E48" s="18"/>
    </row>
    <row r="49" spans="1:5" ht="25.5">
      <c r="A49" s="1" t="s">
        <v>5</v>
      </c>
      <c r="B49" s="1" t="s">
        <v>6</v>
      </c>
      <c r="C49" s="1" t="s">
        <v>8</v>
      </c>
      <c r="D49" s="16" t="s">
        <v>9</v>
      </c>
      <c r="E49" s="16" t="s">
        <v>11</v>
      </c>
    </row>
    <row r="50" spans="1:5" ht="25.5">
      <c r="A50" s="3">
        <v>1100</v>
      </c>
      <c r="B50" s="3">
        <v>21026</v>
      </c>
      <c r="C50" s="3" t="s">
        <v>33</v>
      </c>
      <c r="D50" s="3" t="s">
        <v>34</v>
      </c>
      <c r="E50" s="6">
        <v>10</v>
      </c>
    </row>
    <row r="51" spans="1:5" ht="25.5">
      <c r="A51" s="3">
        <v>1101</v>
      </c>
      <c r="B51" s="3">
        <v>21027</v>
      </c>
      <c r="C51" s="3" t="s">
        <v>35</v>
      </c>
      <c r="D51" s="3" t="s">
        <v>36</v>
      </c>
      <c r="E51" s="6">
        <v>15</v>
      </c>
    </row>
    <row r="52" spans="1:5" ht="63.75">
      <c r="A52" s="3">
        <v>1110</v>
      </c>
      <c r="B52" s="3">
        <v>21036</v>
      </c>
      <c r="C52" s="3" t="s">
        <v>45</v>
      </c>
      <c r="D52" s="3" t="s">
        <v>46</v>
      </c>
      <c r="E52" s="6">
        <v>20</v>
      </c>
    </row>
    <row r="53" spans="1:5" ht="51">
      <c r="A53" s="3">
        <v>1123</v>
      </c>
      <c r="B53" s="3">
        <v>21049</v>
      </c>
      <c r="C53" s="3" t="s">
        <v>61</v>
      </c>
      <c r="D53" s="3" t="s">
        <v>62</v>
      </c>
      <c r="E53" s="6">
        <v>30</v>
      </c>
    </row>
    <row r="54" spans="1:5" ht="102">
      <c r="A54" s="3">
        <v>1153</v>
      </c>
      <c r="B54" s="3">
        <v>21079</v>
      </c>
      <c r="C54" s="3" t="s">
        <v>69</v>
      </c>
      <c r="D54" s="3" t="s">
        <v>70</v>
      </c>
      <c r="E54" s="6">
        <v>20</v>
      </c>
    </row>
    <row r="55" spans="1:5" ht="12.75">
      <c r="A55" s="11" t="s">
        <v>106</v>
      </c>
      <c r="B55" s="10"/>
      <c r="C55" s="10"/>
      <c r="D55" s="10"/>
      <c r="E55" s="10"/>
    </row>
    <row r="56" spans="1:5" ht="13.5" thickBot="1">
      <c r="A56" s="1" t="s">
        <v>107</v>
      </c>
      <c r="B56" s="3">
        <v>1080</v>
      </c>
      <c r="C56" s="1" t="s">
        <v>108</v>
      </c>
      <c r="D56" s="15" t="s">
        <v>118</v>
      </c>
      <c r="E56" s="10"/>
    </row>
    <row r="57" spans="1:5" ht="29.25" customHeight="1" thickBot="1">
      <c r="A57" s="11" t="s">
        <v>110</v>
      </c>
      <c r="B57" s="10"/>
      <c r="C57" s="10"/>
      <c r="D57" s="17" t="s">
        <v>119</v>
      </c>
      <c r="E57" s="18"/>
    </row>
    <row r="58" spans="1:5" ht="25.5">
      <c r="A58" s="1" t="s">
        <v>5</v>
      </c>
      <c r="B58" s="1" t="s">
        <v>6</v>
      </c>
      <c r="C58" s="1" t="s">
        <v>8</v>
      </c>
      <c r="D58" s="16" t="s">
        <v>9</v>
      </c>
      <c r="E58" s="16" t="s">
        <v>11</v>
      </c>
    </row>
    <row r="59" spans="1:5" ht="63.75">
      <c r="A59" s="3">
        <v>1096</v>
      </c>
      <c r="B59" s="3">
        <v>21022</v>
      </c>
      <c r="C59" s="3" t="s">
        <v>27</v>
      </c>
      <c r="D59" s="3" t="s">
        <v>28</v>
      </c>
      <c r="E59" s="6">
        <v>6</v>
      </c>
    </row>
    <row r="60" spans="1:5" ht="25.5">
      <c r="A60" s="3">
        <v>1101</v>
      </c>
      <c r="B60" s="3">
        <v>21027</v>
      </c>
      <c r="C60" s="3" t="s">
        <v>35</v>
      </c>
      <c r="D60" s="3" t="s">
        <v>36</v>
      </c>
      <c r="E60" s="6">
        <v>30</v>
      </c>
    </row>
    <row r="61" spans="1:5" ht="25.5">
      <c r="A61" s="3">
        <v>1103</v>
      </c>
      <c r="B61" s="3">
        <v>21029</v>
      </c>
      <c r="C61" s="3" t="s">
        <v>37</v>
      </c>
      <c r="D61" s="3" t="s">
        <v>38</v>
      </c>
      <c r="E61" s="6">
        <v>25</v>
      </c>
    </row>
    <row r="62" spans="1:5" ht="63.75">
      <c r="A62" s="3">
        <v>1115</v>
      </c>
      <c r="B62" s="3">
        <v>21041</v>
      </c>
      <c r="C62" s="3" t="s">
        <v>51</v>
      </c>
      <c r="D62" s="3" t="s">
        <v>52</v>
      </c>
      <c r="E62" s="6">
        <v>60</v>
      </c>
    </row>
    <row r="63" spans="1:5" ht="25.5">
      <c r="A63" s="3">
        <v>1117</v>
      </c>
      <c r="B63" s="3">
        <v>21043</v>
      </c>
      <c r="C63" s="3" t="s">
        <v>53</v>
      </c>
      <c r="D63" s="3" t="s">
        <v>54</v>
      </c>
      <c r="E63" s="6">
        <v>50</v>
      </c>
    </row>
    <row r="64" spans="1:5" ht="51">
      <c r="A64" s="3">
        <v>1120</v>
      </c>
      <c r="B64" s="3">
        <v>21046</v>
      </c>
      <c r="C64" s="3" t="s">
        <v>57</v>
      </c>
      <c r="D64" s="3" t="s">
        <v>58</v>
      </c>
      <c r="E64" s="6">
        <v>6</v>
      </c>
    </row>
    <row r="65" spans="1:5" ht="51">
      <c r="A65" s="3">
        <v>1123</v>
      </c>
      <c r="B65" s="3">
        <v>21049</v>
      </c>
      <c r="C65" s="3" t="s">
        <v>61</v>
      </c>
      <c r="D65" s="3" t="s">
        <v>62</v>
      </c>
      <c r="E65" s="6">
        <v>60</v>
      </c>
    </row>
    <row r="66" spans="1:5" ht="102">
      <c r="A66" s="3">
        <v>1153</v>
      </c>
      <c r="B66" s="3">
        <v>21079</v>
      </c>
      <c r="C66" s="3" t="s">
        <v>69</v>
      </c>
      <c r="D66" s="3" t="s">
        <v>70</v>
      </c>
      <c r="E66" s="6">
        <v>20</v>
      </c>
    </row>
    <row r="67" spans="1:5" ht="25.5">
      <c r="A67" s="3">
        <v>1162</v>
      </c>
      <c r="B67" s="3">
        <v>21088</v>
      </c>
      <c r="C67" s="3" t="s">
        <v>77</v>
      </c>
      <c r="D67" s="3" t="s">
        <v>78</v>
      </c>
      <c r="E67" s="6">
        <v>200</v>
      </c>
    </row>
    <row r="68" spans="1:5" ht="25.5">
      <c r="A68" s="3">
        <v>1164</v>
      </c>
      <c r="B68" s="3">
        <v>21090</v>
      </c>
      <c r="C68" s="3" t="s">
        <v>81</v>
      </c>
      <c r="D68" s="3" t="s">
        <v>82</v>
      </c>
      <c r="E68" s="6">
        <v>200</v>
      </c>
    </row>
    <row r="69" spans="1:5" ht="89.25">
      <c r="A69" s="3">
        <v>1180</v>
      </c>
      <c r="B69" s="3">
        <v>21106</v>
      </c>
      <c r="C69" s="3" t="s">
        <v>91</v>
      </c>
      <c r="D69" s="3" t="s">
        <v>92</v>
      </c>
      <c r="E69" s="6">
        <v>100</v>
      </c>
    </row>
    <row r="70" spans="1:5" ht="38.25">
      <c r="A70" s="3">
        <v>1664</v>
      </c>
      <c r="B70" s="3">
        <v>21300</v>
      </c>
      <c r="C70" s="3" t="s">
        <v>99</v>
      </c>
      <c r="D70" s="3" t="s">
        <v>100</v>
      </c>
      <c r="E70" s="6">
        <v>2</v>
      </c>
    </row>
    <row r="71" spans="1:5" ht="12.75">
      <c r="A71" s="11" t="s">
        <v>106</v>
      </c>
      <c r="B71" s="10"/>
      <c r="C71" s="10"/>
      <c r="D71" s="10"/>
      <c r="E71" s="10"/>
    </row>
    <row r="72" spans="1:5" ht="13.5" thickBot="1">
      <c r="A72" s="1" t="s">
        <v>107</v>
      </c>
      <c r="B72" s="3">
        <v>1081</v>
      </c>
      <c r="C72" s="1" t="s">
        <v>108</v>
      </c>
      <c r="D72" s="15" t="s">
        <v>120</v>
      </c>
      <c r="E72" s="10"/>
    </row>
    <row r="73" spans="1:5" ht="25.5" customHeight="1" thickBot="1">
      <c r="A73" s="11" t="s">
        <v>110</v>
      </c>
      <c r="B73" s="10"/>
      <c r="C73" s="10"/>
      <c r="D73" s="17" t="s">
        <v>121</v>
      </c>
      <c r="E73" s="18"/>
    </row>
    <row r="74" spans="1:5" ht="25.5">
      <c r="A74" s="1" t="s">
        <v>5</v>
      </c>
      <c r="B74" s="1" t="s">
        <v>6</v>
      </c>
      <c r="C74" s="1" t="s">
        <v>8</v>
      </c>
      <c r="D74" s="16" t="s">
        <v>9</v>
      </c>
      <c r="E74" s="16" t="s">
        <v>11</v>
      </c>
    </row>
    <row r="75" spans="1:5" ht="15">
      <c r="A75" s="3">
        <v>1085</v>
      </c>
      <c r="B75" s="3">
        <v>21011</v>
      </c>
      <c r="C75" s="3" t="s">
        <v>15</v>
      </c>
      <c r="D75" s="3" t="s">
        <v>16</v>
      </c>
      <c r="E75" s="6">
        <v>4</v>
      </c>
    </row>
    <row r="76" spans="1:5" ht="63.75">
      <c r="A76" s="3">
        <v>1088</v>
      </c>
      <c r="B76" s="3">
        <v>21014</v>
      </c>
      <c r="C76" s="3" t="s">
        <v>19</v>
      </c>
      <c r="D76" s="3" t="s">
        <v>20</v>
      </c>
      <c r="E76" s="6">
        <v>3</v>
      </c>
    </row>
    <row r="77" spans="1:5" ht="25.5">
      <c r="A77" s="3">
        <v>1090</v>
      </c>
      <c r="B77" s="3">
        <v>21016</v>
      </c>
      <c r="C77" s="3" t="s">
        <v>21</v>
      </c>
      <c r="D77" s="3" t="s">
        <v>22</v>
      </c>
      <c r="E77" s="6">
        <v>4</v>
      </c>
    </row>
    <row r="78" spans="1:5" ht="153">
      <c r="A78" s="3">
        <v>1091</v>
      </c>
      <c r="B78" s="3">
        <v>21017</v>
      </c>
      <c r="C78" s="3" t="s">
        <v>23</v>
      </c>
      <c r="D78" s="3" t="s">
        <v>24</v>
      </c>
      <c r="E78" s="6">
        <v>4</v>
      </c>
    </row>
    <row r="79" spans="1:5" ht="25.5">
      <c r="A79" s="3">
        <v>1098</v>
      </c>
      <c r="B79" s="3">
        <v>21024</v>
      </c>
      <c r="C79" s="3" t="s">
        <v>29</v>
      </c>
      <c r="D79" s="3" t="s">
        <v>30</v>
      </c>
      <c r="E79" s="6">
        <v>10</v>
      </c>
    </row>
    <row r="80" spans="1:5" ht="38.25">
      <c r="A80" s="3">
        <v>1099</v>
      </c>
      <c r="B80" s="3">
        <v>21025</v>
      </c>
      <c r="C80" s="3" t="s">
        <v>31</v>
      </c>
      <c r="D80" s="3" t="s">
        <v>32</v>
      </c>
      <c r="E80" s="6">
        <v>4</v>
      </c>
    </row>
    <row r="81" spans="1:5" ht="25.5">
      <c r="A81" s="3">
        <v>1101</v>
      </c>
      <c r="B81" s="3">
        <v>21027</v>
      </c>
      <c r="C81" s="3" t="s">
        <v>35</v>
      </c>
      <c r="D81" s="3" t="s">
        <v>36</v>
      </c>
      <c r="E81" s="6">
        <v>60</v>
      </c>
    </row>
    <row r="82" spans="1:5" ht="25.5">
      <c r="A82" s="3">
        <v>1104</v>
      </c>
      <c r="B82" s="3">
        <v>21030</v>
      </c>
      <c r="C82" s="3" t="s">
        <v>39</v>
      </c>
      <c r="D82" s="3" t="s">
        <v>40</v>
      </c>
      <c r="E82" s="6">
        <v>10</v>
      </c>
    </row>
    <row r="83" spans="1:5" ht="15">
      <c r="A83" s="3">
        <v>1106</v>
      </c>
      <c r="B83" s="3">
        <v>21032</v>
      </c>
      <c r="C83" s="3" t="s">
        <v>41</v>
      </c>
      <c r="D83" s="3" t="s">
        <v>42</v>
      </c>
      <c r="E83" s="6">
        <v>20</v>
      </c>
    </row>
    <row r="84" spans="1:5" ht="25.5">
      <c r="A84" s="3">
        <v>1112</v>
      </c>
      <c r="B84" s="3">
        <v>21038</v>
      </c>
      <c r="C84" s="3" t="s">
        <v>47</v>
      </c>
      <c r="D84" s="3" t="s">
        <v>48</v>
      </c>
      <c r="E84" s="6">
        <v>4</v>
      </c>
    </row>
    <row r="85" spans="1:5" ht="153">
      <c r="A85" s="3">
        <v>1113</v>
      </c>
      <c r="B85" s="3">
        <v>21039</v>
      </c>
      <c r="C85" s="3" t="s">
        <v>49</v>
      </c>
      <c r="D85" s="3" t="s">
        <v>50</v>
      </c>
      <c r="E85" s="6">
        <v>2</v>
      </c>
    </row>
    <row r="86" spans="1:5" ht="38.25">
      <c r="A86" s="3">
        <v>1118</v>
      </c>
      <c r="B86" s="3">
        <v>21044</v>
      </c>
      <c r="C86" s="3" t="s">
        <v>55</v>
      </c>
      <c r="D86" s="3" t="s">
        <v>56</v>
      </c>
      <c r="E86" s="6">
        <v>2</v>
      </c>
    </row>
    <row r="87" spans="1:5" ht="38.25">
      <c r="A87" s="3">
        <v>1122</v>
      </c>
      <c r="B87" s="3">
        <v>21048</v>
      </c>
      <c r="C87" s="3" t="s">
        <v>59</v>
      </c>
      <c r="D87" s="3" t="s">
        <v>60</v>
      </c>
      <c r="E87" s="6">
        <v>11</v>
      </c>
    </row>
    <row r="88" spans="1:5" ht="15">
      <c r="A88" s="3">
        <v>1124</v>
      </c>
      <c r="B88" s="3">
        <v>21050</v>
      </c>
      <c r="C88" s="3" t="s">
        <v>63</v>
      </c>
      <c r="D88" s="3" t="s">
        <v>64</v>
      </c>
      <c r="E88" s="6">
        <v>5</v>
      </c>
    </row>
    <row r="89" spans="1:5" ht="25.5">
      <c r="A89" s="3">
        <v>1137</v>
      </c>
      <c r="B89" s="3">
        <v>21063</v>
      </c>
      <c r="C89" s="3" t="s">
        <v>65</v>
      </c>
      <c r="D89" s="3" t="s">
        <v>66</v>
      </c>
      <c r="E89" s="6">
        <v>4</v>
      </c>
    </row>
    <row r="90" spans="1:5" ht="25.5">
      <c r="A90" s="3">
        <v>1144</v>
      </c>
      <c r="B90" s="3">
        <v>21070</v>
      </c>
      <c r="C90" s="3" t="s">
        <v>67</v>
      </c>
      <c r="D90" s="3" t="s">
        <v>68</v>
      </c>
      <c r="E90" s="6">
        <v>2</v>
      </c>
    </row>
    <row r="91" spans="1:5" ht="15">
      <c r="A91" s="3">
        <v>1155</v>
      </c>
      <c r="B91" s="3">
        <v>21081</v>
      </c>
      <c r="C91" s="3" t="s">
        <v>71</v>
      </c>
      <c r="D91" s="3" t="s">
        <v>72</v>
      </c>
      <c r="E91" s="6">
        <v>20</v>
      </c>
    </row>
    <row r="92" spans="1:5" ht="15">
      <c r="A92" s="3">
        <v>1160</v>
      </c>
      <c r="B92" s="3">
        <v>21086</v>
      </c>
      <c r="C92" s="3" t="s">
        <v>73</v>
      </c>
      <c r="D92" s="3" t="s">
        <v>74</v>
      </c>
      <c r="E92" s="6">
        <v>5</v>
      </c>
    </row>
    <row r="93" spans="1:5" ht="25.5">
      <c r="A93" s="3">
        <v>1162</v>
      </c>
      <c r="B93" s="3">
        <v>21088</v>
      </c>
      <c r="C93" s="3" t="s">
        <v>77</v>
      </c>
      <c r="D93" s="3" t="s">
        <v>78</v>
      </c>
      <c r="E93" s="6">
        <v>20</v>
      </c>
    </row>
    <row r="94" spans="1:5" ht="15">
      <c r="A94" s="3">
        <v>1163</v>
      </c>
      <c r="B94" s="3">
        <v>21089</v>
      </c>
      <c r="C94" s="3" t="s">
        <v>79</v>
      </c>
      <c r="D94" s="3" t="s">
        <v>80</v>
      </c>
      <c r="E94" s="6">
        <v>25</v>
      </c>
    </row>
    <row r="95" spans="1:5" ht="25.5">
      <c r="A95" s="3">
        <v>1165</v>
      </c>
      <c r="B95" s="3">
        <v>21091</v>
      </c>
      <c r="C95" s="3" t="s">
        <v>83</v>
      </c>
      <c r="D95" s="3" t="s">
        <v>84</v>
      </c>
      <c r="E95" s="6">
        <v>20</v>
      </c>
    </row>
    <row r="96" spans="1:5" ht="63.75">
      <c r="A96" s="3">
        <v>1166</v>
      </c>
      <c r="B96" s="3">
        <v>21092</v>
      </c>
      <c r="C96" s="3" t="s">
        <v>85</v>
      </c>
      <c r="D96" s="3" t="s">
        <v>86</v>
      </c>
      <c r="E96" s="6">
        <v>6</v>
      </c>
    </row>
    <row r="97" spans="1:5" ht="102">
      <c r="A97" s="3">
        <v>1174</v>
      </c>
      <c r="B97" s="3">
        <v>21100</v>
      </c>
      <c r="C97" s="3" t="s">
        <v>87</v>
      </c>
      <c r="D97" s="3" t="s">
        <v>88</v>
      </c>
      <c r="E97" s="6">
        <v>4</v>
      </c>
    </row>
    <row r="98" spans="1:5" ht="38.25">
      <c r="A98" s="3">
        <v>1179</v>
      </c>
      <c r="B98" s="3">
        <v>21105</v>
      </c>
      <c r="C98" s="3" t="s">
        <v>89</v>
      </c>
      <c r="D98" s="3" t="s">
        <v>90</v>
      </c>
      <c r="E98" s="6">
        <v>30</v>
      </c>
    </row>
    <row r="99" spans="1:5" ht="25.5">
      <c r="A99" s="3">
        <v>1551</v>
      </c>
      <c r="B99" s="3">
        <v>21199</v>
      </c>
      <c r="C99" s="3" t="s">
        <v>93</v>
      </c>
      <c r="D99" s="3" t="s">
        <v>94</v>
      </c>
      <c r="E99" s="6">
        <v>3</v>
      </c>
    </row>
    <row r="100" spans="1:5" ht="25.5">
      <c r="A100" s="3">
        <v>1552</v>
      </c>
      <c r="B100" s="3">
        <v>21200</v>
      </c>
      <c r="C100" s="3" t="s">
        <v>95</v>
      </c>
      <c r="D100" s="3" t="s">
        <v>96</v>
      </c>
      <c r="E100" s="6">
        <v>5</v>
      </c>
    </row>
    <row r="101" spans="1:5" ht="38.25">
      <c r="A101" s="3">
        <v>1637</v>
      </c>
      <c r="B101" s="3">
        <v>21273</v>
      </c>
      <c r="C101" s="3" t="s">
        <v>97</v>
      </c>
      <c r="D101" s="3" t="s">
        <v>98</v>
      </c>
      <c r="E101" s="6">
        <v>2</v>
      </c>
    </row>
    <row r="102" spans="1:5" ht="51">
      <c r="A102" s="3">
        <v>1777</v>
      </c>
      <c r="B102" s="3">
        <v>21401</v>
      </c>
      <c r="C102" s="3" t="s">
        <v>101</v>
      </c>
      <c r="D102" s="3" t="s">
        <v>102</v>
      </c>
      <c r="E102" s="6">
        <v>6</v>
      </c>
    </row>
  </sheetData>
  <sheetProtection formatCells="0" formatColumns="0" formatRows="0" insertColumns="0" insertRows="0" insertHyperlinks="0" deleteColumns="0" deleteRows="0" sort="0" autoFilter="0" pivotTables="0"/>
  <mergeCells count="26">
    <mergeCell ref="A5:E5"/>
    <mergeCell ref="A24:E24"/>
    <mergeCell ref="A7:E7"/>
    <mergeCell ref="A8:E8"/>
    <mergeCell ref="D9:E9"/>
    <mergeCell ref="A10:C10"/>
    <mergeCell ref="D10:E10"/>
    <mergeCell ref="D56:E56"/>
    <mergeCell ref="D25:E25"/>
    <mergeCell ref="A26:C26"/>
    <mergeCell ref="D26:E26"/>
    <mergeCell ref="A39:E39"/>
    <mergeCell ref="D40:E40"/>
    <mergeCell ref="A41:C41"/>
    <mergeCell ref="D41:E41"/>
    <mergeCell ref="A46:E46"/>
    <mergeCell ref="D47:E47"/>
    <mergeCell ref="A48:C48"/>
    <mergeCell ref="D48:E48"/>
    <mergeCell ref="A55:E55"/>
    <mergeCell ref="A57:C57"/>
    <mergeCell ref="D57:E57"/>
    <mergeCell ref="A71:E71"/>
    <mergeCell ref="D72:E72"/>
    <mergeCell ref="A73:C73"/>
    <mergeCell ref="D73:E73"/>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71" r:id="rId3"/>
  <headerFooter>
    <oddHeader>&amp;R&amp;G</oddHeader>
    <oddFooter>&amp;R&amp;P z &amp;N</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DrozdovaK</cp:lastModifiedBy>
  <cp:lastPrinted>2017-09-07T12:05:41Z</cp:lastPrinted>
  <dcterms:created xsi:type="dcterms:W3CDTF">2017-09-07T12:02:25Z</dcterms:created>
  <dcterms:modified xsi:type="dcterms:W3CDTF">2017-09-11T08:33:51Z</dcterms:modified>
  <cp:category/>
  <cp:version/>
  <cp:contentType/>
  <cp:contentStatus/>
</cp:coreProperties>
</file>