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7. DNS 2017 00\"/>
    </mc:Choice>
  </mc:AlternateContent>
  <bookViews>
    <workbookView xWindow="630" yWindow="585" windowWidth="13095" windowHeight="13485"/>
  </bookViews>
  <sheets>
    <sheet name="DNS zboží celkem" sheetId="1" r:id="rId1"/>
    <sheet name="DNS dílčí objedn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118" i="1" l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118" i="1" s="1"/>
</calcChain>
</file>

<file path=xl/sharedStrings.xml><?xml version="1.0" encoding="utf-8"?>
<sst xmlns="http://schemas.openxmlformats.org/spreadsheetml/2006/main" count="940" uniqueCount="396">
  <si>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</si>
  <si>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</si>
  <si>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</si>
  <si>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</si>
  <si>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</si>
  <si>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</si>
  <si>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</si>
  <si>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</si>
  <si>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</si>
  <si>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</si>
  <si>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</si>
  <si>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</si>
  <si>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</si>
  <si>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</si>
  <si>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</si>
  <si>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</si>
  <si>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</si>
  <si>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9 V</t>
  </si>
  <si>
    <t>Alkalická 9 Vbaterie pro všestranné využití.. Měrná jednotka: ks</t>
  </si>
  <si>
    <t>Pryž/guma</t>
  </si>
  <si>
    <t>Vysoce kvalitní pryž na mazání grafitové tuhy.. Měrná jednotka: ks</t>
  </si>
  <si>
    <t>Barva razítková - černá</t>
  </si>
  <si>
    <t>Razítková barva pro všechny druhy razítkových podušek, vhodná do samonamáčecích razítek, odolné vůči UV záření, černá barva, obsah 37ml až 50 ml.Měrná jednotka: ks</t>
  </si>
  <si>
    <t>Inkoust, modrý, 50 ml</t>
  </si>
  <si>
    <t>Inkoust do plnících per, modrá barva, 50 ml. Měrná jednotka. ks</t>
  </si>
  <si>
    <t>Kuličkové pero, červené 0,3 - 0,35 mm</t>
  </si>
  <si>
    <t>Kuličkové pero s pogumovaným úchopem, zasouvací nebo stiskací mechanika, vyměnitelná náplň, šíře stopy 0,3 - 0,35 mm, barva červená.. Měrná jednotka: ks</t>
  </si>
  <si>
    <t>Kuličkové pero, modré 0,3 - 0,35 mm</t>
  </si>
  <si>
    <t>Kuličkové pero s pogumovaným úchopem, stiskací nebo zasouvací mechanismus, vyměnitelná náplň, šíře stopy 0,3 - 0,35 mm, barva modrá..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</si>
  <si>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</si>
  <si>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</si>
  <si>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</si>
  <si>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</si>
  <si>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Popisovač na CD/DVD, černý</t>
  </si>
  <si>
    <t>Popisovač určený k popisování CD/DVD, permanentní inkoust,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</si>
  <si>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</si>
  <si>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</si>
  <si>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CD/DVD, 0,4 - 0,6 mm, černý</t>
  </si>
  <si>
    <t>Popisovač určený k popisování CD/DVD, permanentní inkoust, šíře stopy 0,4-0,6 mm, barva černá.. Měrná jednotka: ks</t>
  </si>
  <si>
    <t>Popisovač nepermanentní 0,6 mm černý</t>
  </si>
  <si>
    <t>Popisovač s nepermanentním inkoustem odolný setření, smývatelný vodou. Jemný plastický hrot, šíře stopy 0,6 mm. K popisování folií, skla a umělých hmot. Barva černá.. Měrná jednotka: ks</t>
  </si>
  <si>
    <t>Zvýrazňovač 1-4,6 mm, sada 4 barev</t>
  </si>
  <si>
    <t>Robustní plastové tělo v barvě reflexního pigmentového inkoustu. Na všechny druhy papíru. Ventilační chránítko, klínový hrot, šíře stopy 1 – 4,6 (max. 5mm) Měrná jednotka: bal sada 4 ks</t>
  </si>
  <si>
    <t>Elektrické ořezávátko</t>
  </si>
  <si>
    <t>Elektrické ořezávátko na tužky o průměru 6 až min. 8 mm, napájení 4 x AA baterie. Měrná jednotka: ks</t>
  </si>
  <si>
    <t>Nástěnka korková  "L"</t>
  </si>
  <si>
    <t>Korková tabule s dřevěným rámem, rozměr 80-100 x 110-130 cm. Měrná jednotka: ks</t>
  </si>
  <si>
    <t>Páska do kalkulačky</t>
  </si>
  <si>
    <t>Papírové kotoučky 57 x 60 x 17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</si>
  <si>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</si>
  <si>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</si>
  <si>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Lepidlo vteřinové</t>
  </si>
  <si>
    <t>Univerzální vteřinové lepidlo, 3 g. Měrná jednotka: ks 3 g</t>
  </si>
  <si>
    <t>Nůžky kancelářské - 18 cm</t>
  </si>
  <si>
    <t>Nůžky s ocelovými nožnicemi, ergonomické držení, délka nůžek včetně rukojeti 18 cm. Měrná jednotka: ks</t>
  </si>
  <si>
    <t>Odlamovací nůž</t>
  </si>
  <si>
    <t>Odlamovací nůž s plastovým tělem, možnost výměny nožů, pojistka.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</si>
  <si>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</si>
  <si>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</si>
  <si>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4 - 5 barev</t>
  </si>
  <si>
    <t>Značkovací samolepicí bloček, min. 4 neonové barvy po 40-50 listech, 20 x 50 mm - popisovatelné, opakovaně použitelná průhledná plastová fólie. Měrná jednotka: balení min. 160 lístků</t>
  </si>
  <si>
    <t>Samolepící záložky 20x50mm</t>
  </si>
  <si>
    <t>neonové samolepicí záložky, 4 výrazné neonové barvy, popisovatelné
20 mm x 50 mm / 4 x min. 40 lístků / průhledné, plastové</t>
  </si>
  <si>
    <t>Náhradní náplň do lepicího strojku</t>
  </si>
  <si>
    <t>NON PERMANENT - přilepené lze opakovaně sejmout a znovu přilepit, lepidlo nezanechává stopy. 9 mm x 14 m. Kompatibilní se strojkem Pritt. Měrná jednotka: ks</t>
  </si>
  <si>
    <t>Obal prospektový A4, rozšířený, 110 mic</t>
  </si>
  <si>
    <t>Plastová kapsa U, extra široká, vnitřní rozměr 220 x 300 mm, zpevněná multiperforace pro zakládání do pořadačů, síla mat. 110 mic. Měrná jednotka: bal 50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</si>
  <si>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</si>
  <si>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</si>
  <si>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Motouz 200 g, min. 50 m</t>
  </si>
  <si>
    <t>Jutový motouz, 200 g, min. 50 m.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</si>
  <si>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</si>
  <si>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</si>
  <si>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</si>
  <si>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</si>
  <si>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Rychlouzavírací sáčky 180 x 250 mm</t>
  </si>
  <si>
    <t>Čiré sáčky se samouzavíracím zipem, rozměr 180 x 250 mm. Měrná jednotka: bal 100 ks</t>
  </si>
  <si>
    <t>Obal na DVD/CD plast</t>
  </si>
  <si>
    <t>Obal černý na 1 ks CD nebo DVD média, plast, rozměry 13,5 x 19 x 0,7 cm. Měrná jednotka:100 ks/bal</t>
  </si>
  <si>
    <t xml:space="preserve">Obal na CD/DVD slim (úzký) </t>
  </si>
  <si>
    <t>Univerzální obal na DVD/CD, průhledný obal - slim úzká krabička, 14x12,5x0,5cm. Měrná jednotka: ks</t>
  </si>
  <si>
    <t>Spisové desky A4, průhledné s drukem, eurozávěs, čiré</t>
  </si>
  <si>
    <t>Spisové desky A4, průhledné s drukem, s eurozávěsem, materiál polypropylen, barva čirá..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</si>
  <si>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</si>
  <si>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</si>
  <si>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</si>
  <si>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</si>
  <si>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</si>
  <si>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</si>
  <si>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</si>
  <si>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</si>
  <si>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</si>
  <si>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</si>
  <si>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PVC A4 s eurozávěsem žlutý</t>
  </si>
  <si>
    <t>Rychlovazač A4, materiál polypropylen, na boční straně multiperforace pro zakládání do pořadačů, přední strana průhledná, zadní strana žlutá. Měrná jednotka: ks</t>
  </si>
  <si>
    <t>Mapa 3 klopy, karton - růžová</t>
  </si>
  <si>
    <t>Odkládací mapa A4, 3 klopy, materiál karton, barva růžová. Měrná jednotka: ks</t>
  </si>
  <si>
    <t>Mapa 3 klopy, karton - žlutá</t>
  </si>
  <si>
    <t>Odkládací mapa A4, 3 klopy, materiál karton, barva žlutá. Měrná jednotka: ks</t>
  </si>
  <si>
    <t>Mapa 3 klopy PVC s gumou - modrá</t>
  </si>
  <si>
    <t>Odkládací mapa A4, 3 klopy, gumička přez rohy, materiál PVC, barva modrá. Měrná jednotka: ks</t>
  </si>
  <si>
    <t>Mapa 3 klopy PVC s gumou - zelená</t>
  </si>
  <si>
    <t>Odkládací mapa A4, 3 klopy, gumička přes rohy, materiál PVC, barva neprůsvitná zelená. Měrná jednotka: ks</t>
  </si>
  <si>
    <t>Rozlišovač papírový - 10,5 x 24, mix 5 barev</t>
  </si>
  <si>
    <t>Rozlišovač papírový, vhodný pro všechny druhy pořadačů, rozměr: 10,5 x 24,0 cm, mix 5 barev. Měrná jednotka: bal 100 ks</t>
  </si>
  <si>
    <t>Box na dokumenty - červený</t>
  </si>
  <si>
    <t>Box na dokumenty otevřený, zkosený z hladké lepenky, rozměr cca 320 x 245 x 80 mm , potisk barva červená.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</si>
  <si>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</si>
  <si>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</si>
  <si>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</si>
  <si>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</si>
  <si>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Pravítko 20cm</t>
  </si>
  <si>
    <t>Pravítko plastové v transparentním provedení, délka 20 cm. Měrná jednotka: ks</t>
  </si>
  <si>
    <t>Pravítko 30cm</t>
  </si>
  <si>
    <t>Pravítko plastové v transparentním provedení, délka 30 cm. Měrná jednotka: ks</t>
  </si>
  <si>
    <t>Pravítko 40cm</t>
  </si>
  <si>
    <t>Pravítko plastové v transparentním provedení, délka 40 cm. Měrná jednotka: ks</t>
  </si>
  <si>
    <t>Guma lepící  - min. 65 čtverečků</t>
  </si>
  <si>
    <t>Oboustranně lepicí bílá guma, min, 65 ks čtverečků. Měrná jednotka: bal min. 65ks</t>
  </si>
  <si>
    <t xml:space="preserve">Guma lepící </t>
  </si>
  <si>
    <t>Opakovatelně použitelná lepící guma, polštářky, celková hmotnost min. 50 g. Měrná jednotka: ks</t>
  </si>
  <si>
    <t>Páska lepící 19 mm x 33 m</t>
  </si>
  <si>
    <t>Lepící páska transparentní, samolepící, rozměr 19 mm x 33 m. Měrná jednotka: ks</t>
  </si>
  <si>
    <t>Páska lepící oboustranná 15 mm x 10 m</t>
  </si>
  <si>
    <t>Oboustranně lepicí páska. Rozměry 15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</si>
  <si>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</si>
  <si>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min.60 m. Měrná jednotka: ks</t>
  </si>
  <si>
    <t>Páska lepící 75 mm x 66 m</t>
  </si>
  <si>
    <t>Kvalitní lepící páska vhodná pro balení krabic o rozměrech 72-75 mm x 66 m. Měrná jednotka: ks</t>
  </si>
  <si>
    <t>Páska lepící 25 mm  x  10 m, transparentní</t>
  </si>
  <si>
    <t>Lepící páska 25 mm x min. 10 m, transparentní. Měrná jednotka: ks</t>
  </si>
  <si>
    <t>Utěrky čistící na monitory</t>
  </si>
  <si>
    <t>Čistící utěrky na monitory, jemné, vlhčené, balené v dóze. Měrná jednotka: bal 100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</si>
  <si>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</si>
  <si>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</si>
  <si>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</si>
  <si>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</si>
  <si>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32</t>
  </si>
  <si>
    <t>Kancelářské kovové klipy na sepnutí svazku papíru, vel. 32 mm, černé. Měrná jednotka: bal min. 12 ks</t>
  </si>
  <si>
    <t>Binder klipy 51</t>
  </si>
  <si>
    <t>Kancelářské kovové klipy na sepnutí svazku papíru, vel. 51 mm, černé. Měrná jednotka: bal 12 ks</t>
  </si>
  <si>
    <t>Binder klipy 15</t>
  </si>
  <si>
    <t>Kancelářské kovové klipy na sepnutí svazku papíru, vel. 15 mm, černé. Měrná jednotka: bal 12 ks</t>
  </si>
  <si>
    <t>Sešívačka - 20 listů</t>
  </si>
  <si>
    <t>Celokovová sešívačka potažená plastem, s protiskluzovým dnem proti poškrábání nábytku, hloubka vkládání min. 50 mm, spojovače vel. 26/6 nebo 24/6, kapacita sešití min.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</si>
  <si>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</si>
  <si>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</si>
  <si>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Balící papír - role</t>
  </si>
  <si>
    <t>Balící papír v roli, vyrobený z recyklovaného materiálu. Šířka 1000 mm, návin cca 50 m, plošná hmotnost 90 g/m2, hmotnost celé role cca 5 kg. Měrná jednotka: ks</t>
  </si>
  <si>
    <t>Kancelářský sešit A4 - linka</t>
  </si>
  <si>
    <t>Kancelářský sešit A4 - 40 listů, linka, bezdřevý papír. Měrná jednotka: ks</t>
  </si>
  <si>
    <t>Spirálový blok A6 - linka</t>
  </si>
  <si>
    <t>Spirálový blok A6, min. 50 listů, linka, boční kroužková vazba, snadné odtržení..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</si>
  <si>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</si>
  <si>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</si>
  <si>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</si>
  <si>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</si>
  <si>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</si>
  <si>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</si>
  <si>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</si>
  <si>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</si>
  <si>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CD obálka - bílá/100ks</t>
  </si>
  <si>
    <t>CD obálka, papírová s kulatým fóliovým okénkem, samolepící bílá.. Měrná jednotka: bal 100 ks</t>
  </si>
  <si>
    <t>Samolepící bloček 76 x 76 mm, mix 5 barev</t>
  </si>
  <si>
    <t>Samolepící bloček, 76 x 76 mm, opakované lepení, mix 5 neonových barev. Měrná jednotka: bal 400 ks lístků</t>
  </si>
  <si>
    <t>Samolepící bločky 38 x 51 mm</t>
  </si>
  <si>
    <t>Samolepící bločky, neonové barvy, 38 x 51 mm, opakované lepení. Měrná jednotka: bal min. 12 x min. 100 ks lístků</t>
  </si>
  <si>
    <t>Dvoukroužkový pořadač 20 mm čirý</t>
  </si>
  <si>
    <t>Dvoukroužkový pořadač A4, materiál polypropylen poloprůhedný, tloušťka min. 600 mic, šířka hřbetu 20 mm, barva čirá. Měrná jednotka: ks</t>
  </si>
  <si>
    <t>Pořadač čtyřkroužkový - 20 mm modrý</t>
  </si>
  <si>
    <t>Čtyřkroužkový pořadač A4, materiál polypropylen poloprůhedný, tloušťka min. 600 mic, šířka hřbetu 20 mm, barva modrá. Měrná jednotka: ks</t>
  </si>
  <si>
    <t>Čtyřkroužkový pořadač 20 mm oranžový</t>
  </si>
  <si>
    <t>Čtyřkroužkový pořadač A4, materiál polypropylen poloprůhedný, tloušťka min. 600 mic, šířka hřbetu 20 mm, barva oranžová. Měrná jednotka: ks</t>
  </si>
  <si>
    <t>Pořadač čtyřkroužkový - 20 mm zelený</t>
  </si>
  <si>
    <t>Čtyřkroužkový pořadač A4, materiál polypropylen poloprůhedný, tloušťka min. 600 mic, šířka hřbetu 20 mm, barva zelená. Měrná jednotka: ks</t>
  </si>
  <si>
    <t>Čtyřkroužkový pořadač 40-45 mm černý</t>
  </si>
  <si>
    <t>Čtyřkroužkový pořadač A4, materiál polypropylen, šířka hřbetu 40-45 mm, na hřbetě se štítkem, barva černá.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</si>
  <si>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</si>
  <si>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</si>
  <si>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Pákový pořadač 75 mm, tyrkysová, plast</t>
  </si>
  <si>
    <t>Pákový pořadač A4, šířka hřbetu 75 mm, na hřbetě otvor pro manipulaci, uzavírací mechanismus, kovové lišty, hřberní kapsa s vyměnitelnou etiketou, barva tyrkysová, materiál: plast. Měrná jednotka: ks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</si>
  <si>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</si>
  <si>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</si>
  <si>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Značkovací bloček 15 x 50 mm</t>
  </si>
  <si>
    <t>Poznámkový bloček a záložka v jednom, 5 neonových barev (5x100l), rozměr 15 x 50mm.</t>
  </si>
  <si>
    <t>Papírový špalíček - lepený</t>
  </si>
  <si>
    <t>Papírový špalíček v bílé barvě, lepený, rozměr 90 x 90 mm. Měrná jednotka: bal 400 lístků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</si>
  <si>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</si>
  <si>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</si>
  <si>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</si>
  <si>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</si>
  <si>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</si>
  <si>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</si>
  <si>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Ořezávátko se zásobníkem</t>
  </si>
  <si>
    <t>Plastové ořezávátko s průhlednou odpadní nádobkou a 1 otvorem.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</si>
  <si>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</si>
  <si>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</si>
  <si>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Páska lepící transparentní, 48 mm x 66 m</t>
  </si>
  <si>
    <t>Lepící páska transparentní, samolepící, rozměr 48 mm x 66 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</si>
  <si>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</si>
  <si>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</si>
  <si>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Ořezávátko dvojité</t>
  </si>
  <si>
    <t>Kovové dvojité ořezávátko.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</si>
  <si>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</si>
  <si>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</si>
  <si>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oranžová</t>
  </si>
  <si>
    <t>Odkládací mapa A4, 3 klopy, gumička přes rohy, materiál PVC, barva oranžová. Měrná jednotka: ks</t>
  </si>
  <si>
    <t>Mapa 3 klopy PVC s gumou - čirá</t>
  </si>
  <si>
    <t>Odkládací mapa A4, 3 klopy, gumička přes rohy, materiál PVC, barva čirá. Měrná jednotka: ks</t>
  </si>
  <si>
    <t>DVD-R 50 ks - printable</t>
  </si>
  <si>
    <t>DVD-R, popisovatelné,kapacita 4,7 GB, rychlost 16 x, cake, 50pack. Měrná jednotka: bal 50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</si>
  <si>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</si>
  <si>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</si>
  <si>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Gelový roller gumovací, černý 0,7 mm</t>
  </si>
  <si>
    <t>Přepisovatelný roller s pogumovaným držením, tekutá náplň, stiskací mechanismus, hrot 0,7mm, šíře stopy 0,35 mm, barva černá. Napsaný text lze vymazat opačným koncem rolleru. Měrná jednotka: ks</t>
  </si>
  <si>
    <t>Náplň pro gelový roller gumovací, modrý 0,7 mm</t>
  </si>
  <si>
    <t>Náplň pro gelový roller gumovací Pilot Frixion, modrý 0,7 mm. Měrná jednotka: 3 ks</t>
  </si>
  <si>
    <t>Print etikety 210 x 297 mm</t>
  </si>
  <si>
    <t>Print etikety, 210 x 297 mm. Měrná jednotka: bal 1etiketa/arch.Balení 100 archů.</t>
  </si>
  <si>
    <t>Křída bezprašná barevná</t>
  </si>
  <si>
    <t>Křída bezprašná, mix barev. Měrná jednotka: bal/10 ks</t>
  </si>
  <si>
    <t>Špendlíky s hlavičkou</t>
  </si>
  <si>
    <t>Špendlíky (délka 30 - 35 mm) s plastovou/skleněnou hlavičkou, různé barvy. Měrná jednotka: bal 50 ks</t>
  </si>
  <si>
    <t>Opravná páska 4,2mm x 14,5 m - vyměnitelná</t>
  </si>
  <si>
    <t>Opravná páska - korekční strojek s vyměnitelnou páskou, šíře pásky 4,2mm, páska min.14 m. Měrná jednotka: ks</t>
  </si>
  <si>
    <t>Pořadač pákový - 75 mm, fialový, plast</t>
  </si>
  <si>
    <t>Pákový pořadač A4, šířka hřbetu 75-80 mm, na hřbetě otvor pro manipulaci, uzavírací mechanismus, kovové lišty, hřbetní etiketa nebo hřbetní kapsa s vyměnitelnou etiketou, barva fialová, materiál: plast. Měrná jednotka: ks</t>
  </si>
  <si>
    <t>Celková cena zadavatele:</t>
  </si>
  <si>
    <t>Celková cena uchazeče:</t>
  </si>
  <si>
    <t>Oddělení pro vědu, REK (22161), , Kontakt: Soňa Burešová (sona.buresova@ujep.cz Tel:475286353)</t>
  </si>
  <si>
    <t>Pracoviště, místo dodání:</t>
  </si>
  <si>
    <t>22161 01 0000 01 Sekretariát prorektora pro vědu</t>
  </si>
  <si>
    <t>Projekt:</t>
  </si>
  <si>
    <t>ID obj.</t>
  </si>
  <si>
    <t>****  Dílčí plnění pro pracoviště UJEP  *****</t>
  </si>
  <si>
    <t>Pasteurova 1 (22251), MFC-3.08, Kontakt: Jiřina Zajíčková (jirina.zajickova@ujep.cz Tel:475286347)</t>
  </si>
  <si>
    <t>22251/01/0000/01 EO</t>
  </si>
  <si>
    <t>IO (22261), MFC-3.23, Kontakt: Daša Šimčišinová (dasa.simcisinova@ujep.cz Tel:475 28 6374)</t>
  </si>
  <si>
    <t>22261 01 0000 01 Provoz</t>
  </si>
  <si>
    <t>Děkanát PF (22142), CS-209, Kontakt: Jana Klenerová (jana.klenerova@ujep.cz Tel:475283165)</t>
  </si>
  <si>
    <t>22142/36/0102/01 Erasmus</t>
  </si>
  <si>
    <t>PF (43242), hlavní budova, 007, Kontakt: radmial tampirova (radmila.tampirova@ujep.cz Tel:3183)</t>
  </si>
  <si>
    <t>4324201000001 43242</t>
  </si>
  <si>
    <t>OMP PF UJEP (43102), , Kontakt: Zdenka Kubištová (zdenka.kubistova@ujep.cz Tel:475283372)</t>
  </si>
  <si>
    <t>43102/91/0001/09 HČ</t>
  </si>
  <si>
    <t xml:space="preserve"> (43103), , Kontakt: Zdenka Kubištová (zdenka.kubistova@ujep.cz Tel:475283372)</t>
  </si>
  <si>
    <t>4310301000001 provoz</t>
  </si>
  <si>
    <t>OMP PF UJEP (43103), CS, -1, 020, Kontakt: Zdenka Kubištová (zdenka.kubistova@ujep.cz Tel:475283372)</t>
  </si>
  <si>
    <t>43103 91 0001 09 HČ OMP</t>
  </si>
  <si>
    <t>studijní oddělení FF UJEP (6320601000001), , Kontakt: Daniela Libichová (daniela.libichova@ujep.cz Tel:475283166)</t>
  </si>
  <si>
    <t>6320601000001 STUD. ODDĚLENÍ FF</t>
  </si>
  <si>
    <t>PřF (53115), CN, 3.p.,č.dv.312, Kontakt: Drahomíra Šrámková (drahomira.sramkova@ujep.cz Tel:475283248)</t>
  </si>
  <si>
    <t>53111 01 0000 01 Ústí nad Labem</t>
  </si>
  <si>
    <t>PF KBO (4323601000001), CN 4. patro č. dvěří 442, Kontakt: Zuzana Wiesingerová (zuzana.wiesingerova@ujep.cz Tel:475283336)</t>
  </si>
  <si>
    <t xml:space="preserve">oddělení pro vědu PF 4323601000001 oddělení pro vědu PF </t>
  </si>
  <si>
    <t>katedra germanistiky (63203), B 116, Kontakt: Tamara Šitnerová (tamara.sitnerova@ujep.cz Tel:475283314)</t>
  </si>
  <si>
    <t>63203 15 0002 01 SGS</t>
  </si>
  <si>
    <t>Pozn.: popis vlastností může přesáhnout velikost buňky (např.:dvojklik na buňku zobrazí celý text)</t>
  </si>
  <si>
    <t>Razítková barva pro všechny druhy razítkových podušek, vhodná do samonamáčecích razítek, odolné vůči UV záření, černá barva, obsah min. 27ml. Měrná jednotka: ks</t>
  </si>
  <si>
    <t>Inkoust do plnících per, modrá barva,min. 50 ml. Měrná jednotka. ks</t>
  </si>
  <si>
    <t>Kuličkové pero, červené 0,3 - 0,5 mm</t>
  </si>
  <si>
    <t>Kuličkové pero s pogumovaným úchopem, zasouvací nebo stiskací mechanika, vyměnitelná náplň, šíře stopy 0,3 - 0,5 mm, barva červená.. Měrná jednotka: ks</t>
  </si>
  <si>
    <t>Průhledné plastové tělo, viditelný stav náplně. Uzávěr a špička v barvě náplně. Kvalitní psaní zajišťuje jemný hrot, 0,5 - 1 mm, barva červená. Měrná jednotka: ks</t>
  </si>
  <si>
    <t>Popisovač na bílé tabule 2-3 mm, černý</t>
  </si>
  <si>
    <t>Bílé plastové tělo. Uzávěr v barvě náplně. Stíratelný za sucha. Oblý hrot, zajištěn proti zatlačení, šíře stopy 2-3 mm. Měrná jednotka: ks</t>
  </si>
  <si>
    <t>Papírové kotoučky 57 x 60 x 17 mm. Měrná jednotka: bal min. 10 ks</t>
  </si>
  <si>
    <t>Lepící tyčinka vysunovací na papír, lepenku, korek, neutrální vůně, neobsahující rozpouštědla, hmotnost náplně min. 15 g. Měrná jednotka: ks</t>
  </si>
  <si>
    <t>Nůžky kancelářské - 17,5-18 cm</t>
  </si>
  <si>
    <t>Nůžky s nerez ocelovými nožnicemi, ergonomické držení, symetrické, plastová madla s pogumovanou vnitřní částí, délka nůžek včetně rukojeti 17,5-18 cm. Měrná jednotka: ks</t>
  </si>
  <si>
    <t>Odlamovací nůž 18 mm šíře, s plastovým tělem, možnost výměny nožů, pojistka. Měrná jednotka: ks</t>
  </si>
  <si>
    <t>Lepící tyčinka vysunovací na papír, lepenku, korek, neutrální vůně, neobsahující rozpouštědla, hmotnost náplně min. 40 g. Měrná jednotka: ks</t>
  </si>
  <si>
    <t>Plastové samolepící záložky  45-50x12-20mm, min. 4 neonové barvy</t>
  </si>
  <si>
    <t>Plastové samolepící popisovatelné záložky. min. 4 neonové barvy, min. 100 záložek, rozměr záložky: 45-50x12-20 mm. Měrná jednotka: balení /min. 100 záložek.</t>
  </si>
  <si>
    <t>NON PERMANENT - přilepené lze opakovaně sejmout a znovu přilepit, lepidlo nezanechává stopy. 8,4-9 mm x 14 m. Kompatibilní se strojkem Pritt. Měrná jednotka: ks</t>
  </si>
  <si>
    <t>Obal prospektový A4, rozšířený, 110-120 mic</t>
  </si>
  <si>
    <t>Plastová kapsa U, extra široká, vnitřní rozměr 220 x 300 mm, zpevněná multiperforace pro zakládání do pořadačů, síla mat. 110 - 120 mic. Měrná jednotka: bal min. 50 ks</t>
  </si>
  <si>
    <t>Obal prospektový A4 min. 50 mic, hladký</t>
  </si>
  <si>
    <t>Plastová U kapsa A4, hladký povrch, čirý, zpevněná multiperforace pro zakládání do pořadačů, síla mat. min. 50 mic. Měrná jednotka: bal min. 100 ks</t>
  </si>
  <si>
    <t>Jutový motouz, 200 g, min. 45 m. Měrná jednotka: ks</t>
  </si>
  <si>
    <t>Motouz 200 g, min. 45 m</t>
  </si>
  <si>
    <t>Čiré sáčky se samouzavíracím zipem, rozměr 180 x 250 mm. Měrná jednotka: bal min. 100 ks</t>
  </si>
  <si>
    <t>Obal černý na 1 ks CD nebo DVD média, plast, rozměry 13,5 x 19 x 0,7 cm. Měrná jednotka: min. 100 ks/bal</t>
  </si>
  <si>
    <t>Univerzální obal na DVD/CD, průhledný obal - slim úzká krabička, 14x12,5x0,5-0,52 cm. Měrná jednotka: ks</t>
  </si>
  <si>
    <t>Spisové desky A4, průhledné s drukem, s eurozávěsem, materiál polypropylen, barva čirá. Měrná jednotka: ks</t>
  </si>
  <si>
    <t>Rozlišovač (rozdružovač) papírový - 10,5 x 24, mix 5 barev</t>
  </si>
  <si>
    <t>Rozlišovač papírový, vhodný pro všechny druhy pořadačů, rozměr: 10,5 x 24,0 cm, mix 5 barev. Měrná jednotka: bal min. 100 ks</t>
  </si>
  <si>
    <t>Box na dokumenty otevřený, zkosený z hladké lepenky, rozměr cca 320-330 x 230-255 x 72-80 mm , potisk barva červená. Měrná jednotka: ks</t>
  </si>
  <si>
    <t>Guma lepící  - min. 84 čtverečků</t>
  </si>
  <si>
    <t>Oboustranně lepicí bílá guma, min, 84 ks čtverečků. Měrná jednotka: bal min. 84 čtverečků</t>
  </si>
  <si>
    <t>Guma lepící - min. 50g</t>
  </si>
  <si>
    <t>Lepící páska transparentní, samolepící, rozměr 19 mm x min. 33 m. Měrná jednotka: ks</t>
  </si>
  <si>
    <t>Oboustranně lepicí páska. Rozměry 15 mm x min. 10 m. Měrná jednotka: ks</t>
  </si>
  <si>
    <t>Páska balicí - lepicí, 48 mm x min. 60 m</t>
  </si>
  <si>
    <t>Kvalitní lepící páska vhodná pro balení krabic o rozměrech 72-75 mm x min. 60 m. Měrná jednotka: ks</t>
  </si>
  <si>
    <t>Páska lepící 72-75 mm x min. 60 m</t>
  </si>
  <si>
    <t>Čistící utěrky na monitory, jemné, vlhčené, balené v dóze. Měrná jednotka: bal min. 100 ks</t>
  </si>
  <si>
    <t>Spojovače NO. 10, balení min. 1000 ks. Měrná jednotka: bal min. 1000 ks</t>
  </si>
  <si>
    <t>Kancelářské kovové klipy na sepnutí svazku papíru, vel. 25 mm, černé. Měrná jednotka: bal min. 12 ks</t>
  </si>
  <si>
    <t>Kancelářské kovové klipy na sepnutí svazku papíru, vel. 51 mm, černé. Měrná jednotka: bal min. 12 ks</t>
  </si>
  <si>
    <t>Kancelářské kovové klipy na sepnutí svazku papíru, vel. 15 mm, černé. Měrná jednotka: bal min. 12 ks</t>
  </si>
  <si>
    <t>Malá plastová sešívačka s mechanickými kovovými díly, spojovače NO. 10, kapacita sešití min. 10 listů 80 g/m2. Měrná jednotka: ks</t>
  </si>
  <si>
    <t>Balící papír v roli, vyrobený z recyklovaného materiálu. Šířka 1000 mm, návin min. 50 m, plošná hmotnost 90 g/m2. Měrná jednotka: ks</t>
  </si>
  <si>
    <t>Balící papír "šedák" - role</t>
  </si>
  <si>
    <t>Xerografický papír pro běžné použití v kanceláři, 210x297mm, formát A4 80g, bílý, nízká prašnost, standardní, bezdřevý, vysoce bílý kopírovací papír vhodný pro kopírování a oboustranné tisky na laserových a inkoustových tiskárnách. Papír vhodný pro dlouhodobou archivaci dle normy ISO 9706. CIE bělost min. 146. Měrná jednotka: bal min. 500 listů</t>
  </si>
  <si>
    <t>Multifunkční papír A3, 80 g, se zvýšenou bělostí pro použití ve všech kopírovacích strojích, laserových a inkoustových tiskárnách. Měrná jednotka: bal min. 500 ks</t>
  </si>
  <si>
    <t>Multifunkční papír se zvýšenou bělostí A4, 160 g, pro použití v tiskárnách, kopírovacích strojích. Měrná jednotka: bal min. 250 ks</t>
  </si>
  <si>
    <t>Xerografický papír nejvyšší kvality, vhodný pro plnobarevný tisk a kopírování. Formát A4, 80 g, barva bílá, CIE bělost 160. Měrná jednotka: bal min. 500 listů</t>
  </si>
  <si>
    <t>CD obálka, papírová s kulatým fóliovým okénkem, samolepící bílá.. Měrná jednotka: bal min. 100 ks</t>
  </si>
  <si>
    <t>Samolepící bloček 75-76 x 75-76 mm, mix 4-5 barev</t>
  </si>
  <si>
    <t>Samolepící bloček, 75-76 x 75-76 mm, opakované lepení, mix 4-5 neonových barev. Měrná jednotka: bal min. 400 ks lístků</t>
  </si>
  <si>
    <t>Pákový pořadač A4, šířka hřbetu 50 mm, na hřbetě otvor pro manipulaci, uzavírací mechanismus, kovové lišty, hřbetní kapsa s vyměnitelnou etiketou, barva žlutá, materiál: plast (minimálně z vnější strany). Měrná jednotka: ks</t>
  </si>
  <si>
    <t>Značkovací bloček 12-15 x 48-50 mm</t>
  </si>
  <si>
    <t>Poznámkový bloček a záložka v jednom, 5 neonových barev (5x100l), rozměr 12-15 x 48-50mm. Měrná jednotka: bal. min. 5x100 lístků</t>
  </si>
  <si>
    <t>Papírový špalíček v bílé barvě, lepený, rozměr 85-90 x 85-90 mm. Měrná jednotka: bal min. 400 lístků</t>
  </si>
  <si>
    <t>Plastová U kapsa A4,krupičkový povrch, matný, zpevněná multiperforace pro zakládání do pořadačů, síla mat. min. 60 mic. Měrná jednotka: bal min. 100 ks</t>
  </si>
  <si>
    <t>Páska lepící transparentní, 48 mm x min. 60 m</t>
  </si>
  <si>
    <t>Lepící páska transparentní, samolepící, rozměr 48 mm x min. 60 m. Měrná jednotka: ks</t>
  </si>
  <si>
    <t>Barevný xerografický papír, vhodný pro kopírky, laserové i inkoustové tiskárny, A4, 80 g, mix 10 barev, 5 barev sytých a 5 barev pastelových.. Měrná jednotka: bal min. 100 ks</t>
  </si>
  <si>
    <t>Náplň pro gelový roller gumovací Pilot Frixion, modrý 0,7 mm. Měrná jednotka: bal/min. 3 ks</t>
  </si>
  <si>
    <t>Print etikety, 210 x 297 mm. Měrná jednotka: bal 1etiketa/arch.Balení min. 100 archů.</t>
  </si>
  <si>
    <t>Křída bezprašná, mix min. 5 barev, velikost 7-9 cm, průměr 90-100 mm. Měrná jednotka: bal/min. 10 ks</t>
  </si>
  <si>
    <t>Špendlíky (délka 30 - 35 mm) s plastovou/skleněnou hlavičkou, různé barvy. Měrná jednotka: bal min. 50 špendlíků</t>
  </si>
  <si>
    <t>Opravná páska 4,2mm x min. 14 m - vyměnitelná</t>
  </si>
  <si>
    <t>Pořadač pákový - 75-80 mm, fialový, plast</t>
  </si>
  <si>
    <t>Alkalické tužkové baterie AA. Měrná jednotka: bal min.4 ks</t>
  </si>
  <si>
    <t>Robustní plastové tělo standardních rozměrů (ne mini verze) v barvě reflexního pigmentového inkoustu. Na všechny druhy papíru. Ventilační chránítko, klínový hrot, šíře stopy 1 – 4,6 mm (max. 5 mm). Měrná jednotka: bal sada min. 4 ks</t>
  </si>
  <si>
    <t>Univerzální vteřinové lepidlo, 3 g. Měrná jednotka: ks min. 3 g</t>
  </si>
  <si>
    <t>Štíhlé plastové tělo v barvě inkoustu, chránítko s klipem. Fluorescenční inkoust na všechny druhy papírů. Odolnost proti vyschnutí min. 3 roky. Klínový hrot, šíře stopy 1 – 3 mm. Měrná jednotka: bal sada min. 4 ks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</si>
  <si>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</si>
  <si>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</si>
  <si>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</si>
  <si>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</si>
  <si>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</si>
  <si>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</si>
  <si>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</si>
  <si>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</si>
  <si>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</si>
  <si>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</si>
  <si>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celoživotního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</si>
  <si>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</si>
  <si>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</si>
  <si>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</si>
  <si>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</si>
  <si>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</si>
  <si>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</si>
  <si>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</si>
  <si>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</si>
  <si>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</si>
  <si>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</si>
  <si>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</si>
  <si>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</si>
  <si>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</si>
  <si>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</si>
  <si>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</si>
  <si>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</si>
  <si>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</si>
  <si>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</si>
  <si>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</si>
  <si>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</si>
  <si>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</si>
  <si>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</si>
  <si>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</si>
  <si>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</si>
  <si>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</si>
  <si>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</si>
  <si>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</si>
  <si>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</si>
  <si>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</si>
  <si>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</si>
  <si>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</si>
  <si>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</si>
  <si>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</si>
  <si>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</si>
  <si>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</si>
  <si>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</si>
  <si>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</si>
  <si>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</si>
  <si>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</si>
  <si>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</si>
  <si>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</si>
  <si>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</si>
  <si>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</si>
  <si>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</si>
  <si>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</si>
  <si>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</si>
  <si>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</si>
  <si>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</si>
  <si>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</si>
  <si>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</si>
  <si>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</si>
  <si>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</si>
  <si>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</si>
  <si>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</si>
  <si>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</si>
  <si>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</si>
  <si>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DVD-R, popisovatelné, s matným bílým povrchem (ne stříbrné), kapacita 4,7 GB, rychlost 16 x, 50pack. Měrná jednotka: bal min.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</si>
</sst>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7" borderId="23" xfId="0" applyFill="1" applyBorder="1" applyAlignment="1">
      <alignment horizontal="center" vertical="top"/>
    </xf>
    <xf numFmtId="0" fontId="0" fillId="7" borderId="22" xfId="0" applyFill="1" applyBorder="1" applyAlignment="1">
      <alignment horizontal="center" vertical="top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24" xfId="0" applyNumberFormat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4" borderId="26" xfId="0" applyFill="1" applyBorder="1" applyAlignment="1">
      <alignment horizontal="left" vertical="top" wrapText="1"/>
    </xf>
    <xf numFmtId="49" fontId="1" fillId="2" borderId="27" xfId="0" applyNumberFormat="1" applyFont="1" applyFill="1" applyBorder="1" applyAlignment="1">
      <alignment horizontal="center" vertical="top" wrapText="1"/>
    </xf>
    <xf numFmtId="0" fontId="9" fillId="12" borderId="28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indent="1"/>
    </xf>
    <xf numFmtId="49" fontId="9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</xdr:row>
      <xdr:rowOff>28575</xdr:rowOff>
    </xdr:from>
    <xdr:to>
      <xdr:col>9</xdr:col>
      <xdr:colOff>869061</xdr:colOff>
      <xdr:row>4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3743325</xdr:colOff>
      <xdr:row>0</xdr:row>
      <xdr:rowOff>57150</xdr:rowOff>
    </xdr:from>
    <xdr:to>
      <xdr:col>4</xdr:col>
      <xdr:colOff>1392936</xdr:colOff>
      <xdr:row>4</xdr:row>
      <xdr:rowOff>12954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571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18"/>
  <sheetViews>
    <sheetView tabSelected="1" topLeftCell="A100" workbookViewId="0">
      <selection activeCell="E109" sqref="E109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64" t="s">
        <v>392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s="9" customFormat="1" x14ac:dyDescent="0.2"/>
    <row r="9" spans="1:10" x14ac:dyDescent="0.2">
      <c r="A9" s="11" t="s">
        <v>0</v>
      </c>
      <c r="B9" s="10"/>
      <c r="C9" s="10"/>
      <c r="D9" s="10"/>
      <c r="E9" s="2" t="s">
        <v>1</v>
      </c>
      <c r="F9" s="1" t="s">
        <v>2</v>
      </c>
      <c r="G9" s="12" t="s">
        <v>3</v>
      </c>
      <c r="H9" s="10"/>
    </row>
    <row r="10" spans="1:10" x14ac:dyDescent="0.2">
      <c r="A10" s="13" t="s">
        <v>4</v>
      </c>
      <c r="B10" s="10"/>
      <c r="C10" s="10"/>
      <c r="D10" s="10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15" x14ac:dyDescent="0.2">
      <c r="A12" s="3">
        <v>55</v>
      </c>
      <c r="B12" s="3">
        <v>20004</v>
      </c>
      <c r="C12" s="5">
        <v>60</v>
      </c>
      <c r="D12" s="3" t="s">
        <v>15</v>
      </c>
      <c r="E12" s="14" t="s">
        <v>324</v>
      </c>
      <c r="F12" s="2" t="s">
        <v>3</v>
      </c>
      <c r="G12" s="6">
        <v>2</v>
      </c>
      <c r="H12" s="7" t="s">
        <v>3</v>
      </c>
      <c r="I12" s="8" t="e">
        <f t="shared" ref="I12:I43" si="0" xml:space="preserve"> G12*H12</f>
        <v>#VALUE!</v>
      </c>
      <c r="J12" s="8" t="str">
        <f>IF(H12&gt;C12,"Vyšší"," --- ")</f>
        <v>Vyšší</v>
      </c>
    </row>
    <row r="13" spans="1:10" ht="15" x14ac:dyDescent="0.2">
      <c r="A13" s="3">
        <v>59</v>
      </c>
      <c r="B13" s="3">
        <v>20008</v>
      </c>
      <c r="C13" s="5">
        <v>40</v>
      </c>
      <c r="D13" s="3" t="s">
        <v>17</v>
      </c>
      <c r="E13" s="3" t="s">
        <v>18</v>
      </c>
      <c r="F13" s="2" t="s">
        <v>3</v>
      </c>
      <c r="G13" s="6">
        <v>2</v>
      </c>
      <c r="H13" s="7" t="s">
        <v>3</v>
      </c>
      <c r="I13" s="8" t="e">
        <f t="shared" si="0"/>
        <v>#VALUE!</v>
      </c>
      <c r="J13" s="8" t="str">
        <f>IF(H13&gt;C13,"Vyšší"," --- ")</f>
        <v>Vyšší</v>
      </c>
    </row>
    <row r="14" spans="1:10" ht="15" x14ac:dyDescent="0.2">
      <c r="A14" s="3">
        <v>73</v>
      </c>
      <c r="B14" s="3">
        <v>20022</v>
      </c>
      <c r="C14" s="5">
        <v>7.9</v>
      </c>
      <c r="D14" s="3" t="s">
        <v>19</v>
      </c>
      <c r="E14" s="3" t="s">
        <v>20</v>
      </c>
      <c r="F14" s="2" t="s">
        <v>3</v>
      </c>
      <c r="G14" s="6">
        <v>3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38.25" x14ac:dyDescent="0.2">
      <c r="A15" s="3">
        <v>75</v>
      </c>
      <c r="B15" s="3">
        <v>20024</v>
      </c>
      <c r="C15" s="5">
        <v>39</v>
      </c>
      <c r="D15" s="3" t="s">
        <v>21</v>
      </c>
      <c r="E15" s="3" t="s">
        <v>258</v>
      </c>
      <c r="F15" s="2" t="s">
        <v>3</v>
      </c>
      <c r="G15" s="6">
        <v>2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15" x14ac:dyDescent="0.2">
      <c r="A16" s="3">
        <v>81</v>
      </c>
      <c r="B16" s="3">
        <v>20030</v>
      </c>
      <c r="C16" s="5">
        <v>13.33</v>
      </c>
      <c r="D16" s="3" t="s">
        <v>23</v>
      </c>
      <c r="E16" s="3" t="s">
        <v>259</v>
      </c>
      <c r="F16" s="2" t="s">
        <v>3</v>
      </c>
      <c r="G16" s="6">
        <v>1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38.25" x14ac:dyDescent="0.2">
      <c r="A17" s="3">
        <v>105</v>
      </c>
      <c r="B17" s="3">
        <v>20054</v>
      </c>
      <c r="C17" s="5">
        <v>12</v>
      </c>
      <c r="D17" s="14" t="s">
        <v>260</v>
      </c>
      <c r="E17" s="14" t="s">
        <v>261</v>
      </c>
      <c r="F17" s="2" t="s">
        <v>3</v>
      </c>
      <c r="G17" s="6">
        <v>6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38.25" x14ac:dyDescent="0.2">
      <c r="A18" s="3">
        <v>106</v>
      </c>
      <c r="B18" s="3">
        <v>20055</v>
      </c>
      <c r="C18" s="5">
        <v>12</v>
      </c>
      <c r="D18" s="3" t="s">
        <v>27</v>
      </c>
      <c r="E18" s="3" t="s">
        <v>28</v>
      </c>
      <c r="F18" s="2" t="s">
        <v>3</v>
      </c>
      <c r="G18" s="6">
        <v>15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38.25" x14ac:dyDescent="0.2">
      <c r="A19" s="3">
        <v>109</v>
      </c>
      <c r="B19" s="3">
        <v>20058</v>
      </c>
      <c r="C19" s="5">
        <v>12</v>
      </c>
      <c r="D19" s="3" t="s">
        <v>29</v>
      </c>
      <c r="E19" s="3" t="s">
        <v>30</v>
      </c>
      <c r="F19" s="2" t="s">
        <v>3</v>
      </c>
      <c r="G19" s="6">
        <v>45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38.25" x14ac:dyDescent="0.2">
      <c r="A20" s="3">
        <v>111</v>
      </c>
      <c r="B20" s="3">
        <v>20060</v>
      </c>
      <c r="C20" s="5">
        <v>1.83</v>
      </c>
      <c r="D20" s="3" t="s">
        <v>31</v>
      </c>
      <c r="E20" s="14" t="s">
        <v>262</v>
      </c>
      <c r="F20" s="2" t="s">
        <v>3</v>
      </c>
      <c r="G20" s="6">
        <v>15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25.5" x14ac:dyDescent="0.2">
      <c r="A21" s="3">
        <v>140</v>
      </c>
      <c r="B21" s="3">
        <v>20089</v>
      </c>
      <c r="C21" s="5">
        <v>10</v>
      </c>
      <c r="D21" s="3" t="s">
        <v>33</v>
      </c>
      <c r="E21" s="3" t="s">
        <v>34</v>
      </c>
      <c r="F21" s="2" t="s">
        <v>3</v>
      </c>
      <c r="G21" s="6">
        <v>2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25.5" x14ac:dyDescent="0.2">
      <c r="A22" s="3">
        <v>145</v>
      </c>
      <c r="B22" s="3">
        <v>20094</v>
      </c>
      <c r="C22" s="5">
        <v>14.5</v>
      </c>
      <c r="D22" s="14" t="s">
        <v>263</v>
      </c>
      <c r="E22" s="14" t="s">
        <v>264</v>
      </c>
      <c r="F22" s="2" t="s">
        <v>3</v>
      </c>
      <c r="G22" s="6">
        <v>100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25.5" x14ac:dyDescent="0.2">
      <c r="A23" s="3">
        <v>164</v>
      </c>
      <c r="B23" s="3">
        <v>20113</v>
      </c>
      <c r="C23" s="5">
        <v>9</v>
      </c>
      <c r="D23" s="3" t="s">
        <v>37</v>
      </c>
      <c r="E23" s="3" t="s">
        <v>38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38.25" x14ac:dyDescent="0.2">
      <c r="A24" s="3">
        <v>168</v>
      </c>
      <c r="B24" s="3">
        <v>20117</v>
      </c>
      <c r="C24" s="5">
        <v>7</v>
      </c>
      <c r="D24" s="3" t="s">
        <v>39</v>
      </c>
      <c r="E24" s="3" t="s">
        <v>40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51" x14ac:dyDescent="0.2">
      <c r="A25" s="3">
        <v>183</v>
      </c>
      <c r="B25" s="3">
        <v>20132</v>
      </c>
      <c r="C25" s="5">
        <v>53</v>
      </c>
      <c r="D25" s="3" t="s">
        <v>41</v>
      </c>
      <c r="E25" s="14" t="s">
        <v>325</v>
      </c>
      <c r="F25" s="2" t="s">
        <v>3</v>
      </c>
      <c r="G25" s="6">
        <v>4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25.5" x14ac:dyDescent="0.2">
      <c r="A26" s="3">
        <v>199</v>
      </c>
      <c r="B26" s="3">
        <v>20148</v>
      </c>
      <c r="C26" s="5">
        <v>180</v>
      </c>
      <c r="D26" s="3" t="s">
        <v>43</v>
      </c>
      <c r="E26" s="3" t="s">
        <v>44</v>
      </c>
      <c r="F26" s="2" t="s">
        <v>3</v>
      </c>
      <c r="G26" s="6">
        <v>1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25.5" x14ac:dyDescent="0.2">
      <c r="A27" s="3">
        <v>204</v>
      </c>
      <c r="B27" s="3">
        <v>20153</v>
      </c>
      <c r="C27" s="5">
        <v>521</v>
      </c>
      <c r="D27" s="3" t="s">
        <v>45</v>
      </c>
      <c r="E27" s="3" t="s">
        <v>46</v>
      </c>
      <c r="F27" s="2" t="s">
        <v>3</v>
      </c>
      <c r="G27" s="6">
        <v>1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15" x14ac:dyDescent="0.2">
      <c r="A28" s="3">
        <v>207</v>
      </c>
      <c r="B28" s="3">
        <v>20156</v>
      </c>
      <c r="C28" s="5">
        <v>45.5</v>
      </c>
      <c r="D28" s="3" t="s">
        <v>47</v>
      </c>
      <c r="E28" s="14" t="s">
        <v>265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216</v>
      </c>
      <c r="B29" s="3">
        <v>20165</v>
      </c>
      <c r="C29" s="5">
        <v>21</v>
      </c>
      <c r="D29" s="3" t="s">
        <v>49</v>
      </c>
      <c r="E29" s="14" t="s">
        <v>266</v>
      </c>
      <c r="F29" s="2" t="s">
        <v>3</v>
      </c>
      <c r="G29" s="6">
        <v>3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15" x14ac:dyDescent="0.2">
      <c r="A30" s="3">
        <v>218</v>
      </c>
      <c r="B30" s="3">
        <v>20167</v>
      </c>
      <c r="C30" s="5">
        <v>13.33</v>
      </c>
      <c r="D30" s="3" t="s">
        <v>51</v>
      </c>
      <c r="E30" s="14" t="s">
        <v>326</v>
      </c>
      <c r="F30" s="2" t="s">
        <v>3</v>
      </c>
      <c r="G30" s="6">
        <v>2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38.25" x14ac:dyDescent="0.2">
      <c r="A31" s="3">
        <v>219</v>
      </c>
      <c r="B31" s="3">
        <v>20168</v>
      </c>
      <c r="C31" s="5">
        <v>20</v>
      </c>
      <c r="D31" s="14" t="s">
        <v>267</v>
      </c>
      <c r="E31" s="14" t="s">
        <v>268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25.5" x14ac:dyDescent="0.2">
      <c r="A32" s="3">
        <v>222</v>
      </c>
      <c r="B32" s="3">
        <v>20171</v>
      </c>
      <c r="C32" s="5">
        <v>6</v>
      </c>
      <c r="D32" s="3" t="s">
        <v>55</v>
      </c>
      <c r="E32" s="14" t="s">
        <v>269</v>
      </c>
      <c r="F32" s="2" t="s">
        <v>3</v>
      </c>
      <c r="G32" s="6">
        <v>2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38.25" x14ac:dyDescent="0.2">
      <c r="A33" s="3">
        <v>224</v>
      </c>
      <c r="B33" s="3">
        <v>20173</v>
      </c>
      <c r="C33" s="5">
        <v>45</v>
      </c>
      <c r="D33" s="3" t="s">
        <v>57</v>
      </c>
      <c r="E33" s="14" t="s">
        <v>270</v>
      </c>
      <c r="F33" s="2" t="s">
        <v>3</v>
      </c>
      <c r="G33" s="6">
        <v>8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38.25" x14ac:dyDescent="0.2">
      <c r="A34" s="3">
        <v>225</v>
      </c>
      <c r="B34" s="3">
        <v>20174</v>
      </c>
      <c r="C34" s="5">
        <v>61</v>
      </c>
      <c r="D34" s="14" t="s">
        <v>271</v>
      </c>
      <c r="E34" s="14" t="s">
        <v>272</v>
      </c>
      <c r="F34" s="2" t="s">
        <v>3</v>
      </c>
      <c r="G34" s="6">
        <v>1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38.25" x14ac:dyDescent="0.2">
      <c r="A35" s="3">
        <v>228</v>
      </c>
      <c r="B35" s="3">
        <v>20177</v>
      </c>
      <c r="C35" s="5">
        <v>64</v>
      </c>
      <c r="D35" s="14" t="s">
        <v>271</v>
      </c>
      <c r="E35" s="14" t="s">
        <v>272</v>
      </c>
      <c r="F35" s="2" t="s">
        <v>3</v>
      </c>
      <c r="G35" s="6">
        <v>3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38.25" x14ac:dyDescent="0.2">
      <c r="A36" s="3">
        <v>268</v>
      </c>
      <c r="B36" s="3">
        <v>20217</v>
      </c>
      <c r="C36" s="5">
        <v>66.5</v>
      </c>
      <c r="D36" s="3" t="s">
        <v>63</v>
      </c>
      <c r="E36" s="14" t="s">
        <v>273</v>
      </c>
      <c r="F36" s="2" t="s">
        <v>3</v>
      </c>
      <c r="G36" s="6">
        <v>2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38.25" x14ac:dyDescent="0.2">
      <c r="A37" s="3">
        <v>288</v>
      </c>
      <c r="B37" s="3">
        <v>20236</v>
      </c>
      <c r="C37" s="5">
        <v>150</v>
      </c>
      <c r="D37" s="14" t="s">
        <v>274</v>
      </c>
      <c r="E37" s="14" t="s">
        <v>275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38.25" x14ac:dyDescent="0.2">
      <c r="A38" s="3">
        <v>290</v>
      </c>
      <c r="B38" s="3">
        <v>20238</v>
      </c>
      <c r="C38" s="5">
        <v>90</v>
      </c>
      <c r="D38" s="14" t="s">
        <v>276</v>
      </c>
      <c r="E38" s="14" t="s">
        <v>277</v>
      </c>
      <c r="F38" s="2" t="s">
        <v>3</v>
      </c>
      <c r="G38" s="6">
        <v>5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15" x14ac:dyDescent="0.2">
      <c r="A39" s="3">
        <v>314</v>
      </c>
      <c r="B39" s="3">
        <v>20261</v>
      </c>
      <c r="C39" s="5">
        <v>40</v>
      </c>
      <c r="D39" s="14" t="s">
        <v>279</v>
      </c>
      <c r="E39" s="14" t="s">
        <v>278</v>
      </c>
      <c r="F39" s="2" t="s">
        <v>3</v>
      </c>
      <c r="G39" s="6">
        <v>2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25.5" x14ac:dyDescent="0.2">
      <c r="A40" s="3">
        <v>359</v>
      </c>
      <c r="B40" s="3">
        <v>20306</v>
      </c>
      <c r="C40" s="5">
        <v>8</v>
      </c>
      <c r="D40" s="3" t="s">
        <v>71</v>
      </c>
      <c r="E40" s="3" t="s">
        <v>72</v>
      </c>
      <c r="F40" s="2" t="s">
        <v>3</v>
      </c>
      <c r="G40" s="6">
        <v>15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38.25" x14ac:dyDescent="0.2">
      <c r="A41" s="3">
        <v>360</v>
      </c>
      <c r="B41" s="3">
        <v>20307</v>
      </c>
      <c r="C41" s="5">
        <v>8</v>
      </c>
      <c r="D41" s="3" t="s">
        <v>73</v>
      </c>
      <c r="E41" s="3" t="s">
        <v>74</v>
      </c>
      <c r="F41" s="2" t="s">
        <v>3</v>
      </c>
      <c r="G41" s="6">
        <v>5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25.5" x14ac:dyDescent="0.2">
      <c r="A42" s="3">
        <v>380</v>
      </c>
      <c r="B42" s="3">
        <v>20327</v>
      </c>
      <c r="C42" s="5">
        <v>81.099999999999994</v>
      </c>
      <c r="D42" s="3" t="s">
        <v>75</v>
      </c>
      <c r="E42" s="14" t="s">
        <v>280</v>
      </c>
      <c r="F42" s="2" t="s">
        <v>3</v>
      </c>
      <c r="G42" s="6">
        <v>1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25.5" x14ac:dyDescent="0.2">
      <c r="A43" s="3">
        <v>394</v>
      </c>
      <c r="B43" s="3">
        <v>20341</v>
      </c>
      <c r="C43" s="5">
        <v>410</v>
      </c>
      <c r="D43" s="3" t="s">
        <v>77</v>
      </c>
      <c r="E43" s="14" t="s">
        <v>281</v>
      </c>
      <c r="F43" s="2" t="s">
        <v>3</v>
      </c>
      <c r="G43" s="6">
        <v>1</v>
      </c>
      <c r="H43" s="7" t="s">
        <v>3</v>
      </c>
      <c r="I43" s="8" t="e">
        <f t="shared" si="0"/>
        <v>#VALUE!</v>
      </c>
      <c r="J43" s="8" t="str">
        <f>IF(H43&gt;C43,"Vyšší"," --- ")</f>
        <v>Vyšší</v>
      </c>
    </row>
    <row r="44" spans="1:10" ht="25.5" x14ac:dyDescent="0.2">
      <c r="A44" s="3">
        <v>396</v>
      </c>
      <c r="B44" s="3">
        <v>20343</v>
      </c>
      <c r="C44" s="5">
        <v>7</v>
      </c>
      <c r="D44" s="3" t="s">
        <v>79</v>
      </c>
      <c r="E44" s="14" t="s">
        <v>282</v>
      </c>
      <c r="F44" s="2" t="s">
        <v>3</v>
      </c>
      <c r="G44" s="6">
        <v>50</v>
      </c>
      <c r="H44" s="7" t="s">
        <v>3</v>
      </c>
      <c r="I44" s="8" t="e">
        <f t="shared" ref="I44:I75" si="1" xml:space="preserve"> G44*H44</f>
        <v>#VALUE!</v>
      </c>
      <c r="J44" s="8" t="str">
        <f>IF(H44&gt;C44,"Vyšší"," --- ")</f>
        <v>Vyšší</v>
      </c>
    </row>
    <row r="45" spans="1:10" ht="38.25" x14ac:dyDescent="0.2">
      <c r="A45" s="3">
        <v>397</v>
      </c>
      <c r="B45" s="3">
        <v>20344</v>
      </c>
      <c r="C45" s="5">
        <v>10</v>
      </c>
      <c r="D45" s="3" t="s">
        <v>81</v>
      </c>
      <c r="E45" s="14" t="s">
        <v>283</v>
      </c>
      <c r="F45" s="2" t="s">
        <v>3</v>
      </c>
      <c r="G45" s="6">
        <v>10</v>
      </c>
      <c r="H45" s="7" t="s">
        <v>3</v>
      </c>
      <c r="I45" s="8" t="e">
        <f t="shared" si="1"/>
        <v>#VALUE!</v>
      </c>
      <c r="J45" s="8" t="str">
        <f>IF(H45&gt;C45,"Vyšší"," --- ")</f>
        <v>Vyšší</v>
      </c>
    </row>
    <row r="46" spans="1:10" ht="25.5" x14ac:dyDescent="0.2">
      <c r="A46" s="3">
        <v>411</v>
      </c>
      <c r="B46" s="3">
        <v>20358</v>
      </c>
      <c r="C46" s="5">
        <v>6</v>
      </c>
      <c r="D46" s="3" t="s">
        <v>83</v>
      </c>
      <c r="E46" s="3" t="s">
        <v>84</v>
      </c>
      <c r="F46" s="2" t="s">
        <v>3</v>
      </c>
      <c r="G46" s="6">
        <v>10</v>
      </c>
      <c r="H46" s="7" t="s">
        <v>3</v>
      </c>
      <c r="I46" s="8" t="e">
        <f t="shared" si="1"/>
        <v>#VALUE!</v>
      </c>
      <c r="J46" s="8" t="str">
        <f>IF(H46&gt;C46,"Vyšší"," --- ")</f>
        <v>Vyšší</v>
      </c>
    </row>
    <row r="47" spans="1:10" ht="25.5" x14ac:dyDescent="0.2">
      <c r="A47" s="3">
        <v>412</v>
      </c>
      <c r="B47" s="3">
        <v>20359</v>
      </c>
      <c r="C47" s="5">
        <v>6</v>
      </c>
      <c r="D47" s="3" t="s">
        <v>85</v>
      </c>
      <c r="E47" s="3" t="s">
        <v>86</v>
      </c>
      <c r="F47" s="2" t="s">
        <v>3</v>
      </c>
      <c r="G47" s="6">
        <v>10</v>
      </c>
      <c r="H47" s="7" t="s">
        <v>3</v>
      </c>
      <c r="I47" s="8" t="e">
        <f t="shared" si="1"/>
        <v>#VALUE!</v>
      </c>
      <c r="J47" s="8" t="str">
        <f>IF(H47&gt;C47,"Vyšší"," --- ")</f>
        <v>Vyšší</v>
      </c>
    </row>
    <row r="48" spans="1:10" ht="38.25" x14ac:dyDescent="0.2">
      <c r="A48" s="3">
        <v>420</v>
      </c>
      <c r="B48" s="3">
        <v>20367</v>
      </c>
      <c r="C48" s="5">
        <v>6.8</v>
      </c>
      <c r="D48" s="3" t="s">
        <v>87</v>
      </c>
      <c r="E48" s="3" t="s">
        <v>88</v>
      </c>
      <c r="F48" s="2" t="s">
        <v>3</v>
      </c>
      <c r="G48" s="6">
        <v>10</v>
      </c>
      <c r="H48" s="7" t="s">
        <v>3</v>
      </c>
      <c r="I48" s="8" t="e">
        <f t="shared" si="1"/>
        <v>#VALUE!</v>
      </c>
      <c r="J48" s="8" t="str">
        <f>IF(H48&gt;C48,"Vyšší"," --- ")</f>
        <v>Vyšší</v>
      </c>
    </row>
    <row r="49" spans="1:10" ht="38.25" x14ac:dyDescent="0.2">
      <c r="A49" s="3">
        <v>421</v>
      </c>
      <c r="B49" s="3">
        <v>20368</v>
      </c>
      <c r="C49" s="5">
        <v>6.8</v>
      </c>
      <c r="D49" s="3" t="s">
        <v>89</v>
      </c>
      <c r="E49" s="3" t="s">
        <v>90</v>
      </c>
      <c r="F49" s="2" t="s">
        <v>3</v>
      </c>
      <c r="G49" s="6">
        <v>10</v>
      </c>
      <c r="H49" s="7" t="s">
        <v>3</v>
      </c>
      <c r="I49" s="8" t="e">
        <f t="shared" si="1"/>
        <v>#VALUE!</v>
      </c>
      <c r="J49" s="8" t="str">
        <f>IF(H49&gt;C49,"Vyšší"," --- ")</f>
        <v>Vyšší</v>
      </c>
    </row>
    <row r="50" spans="1:10" ht="38.25" x14ac:dyDescent="0.2">
      <c r="A50" s="3">
        <v>424</v>
      </c>
      <c r="B50" s="3">
        <v>20371</v>
      </c>
      <c r="C50" s="5">
        <v>6.8</v>
      </c>
      <c r="D50" s="3" t="s">
        <v>91</v>
      </c>
      <c r="E50" s="3" t="s">
        <v>92</v>
      </c>
      <c r="F50" s="2" t="s">
        <v>3</v>
      </c>
      <c r="G50" s="6">
        <v>10</v>
      </c>
      <c r="H50" s="7" t="s">
        <v>3</v>
      </c>
      <c r="I50" s="8" t="e">
        <f t="shared" si="1"/>
        <v>#VALUE!</v>
      </c>
      <c r="J50" s="8" t="str">
        <f>IF(H50&gt;C50,"Vyšší"," --- ")</f>
        <v>Vyšší</v>
      </c>
    </row>
    <row r="51" spans="1:10" ht="38.25" x14ac:dyDescent="0.2">
      <c r="A51" s="3">
        <v>425</v>
      </c>
      <c r="B51" s="3">
        <v>20372</v>
      </c>
      <c r="C51" s="5">
        <v>4</v>
      </c>
      <c r="D51" s="3" t="s">
        <v>93</v>
      </c>
      <c r="E51" s="3" t="s">
        <v>94</v>
      </c>
      <c r="F51" s="2" t="s">
        <v>3</v>
      </c>
      <c r="G51" s="6">
        <v>10</v>
      </c>
      <c r="H51" s="7" t="s">
        <v>3</v>
      </c>
      <c r="I51" s="8" t="e">
        <f t="shared" si="1"/>
        <v>#VALUE!</v>
      </c>
      <c r="J51" s="8" t="str">
        <f>IF(H51&gt;C51,"Vyšší"," --- ")</f>
        <v>Vyšší</v>
      </c>
    </row>
    <row r="52" spans="1:10" ht="25.5" x14ac:dyDescent="0.2">
      <c r="A52" s="3">
        <v>516</v>
      </c>
      <c r="B52" s="3">
        <v>20463</v>
      </c>
      <c r="C52" s="5">
        <v>3.1</v>
      </c>
      <c r="D52" s="3" t="s">
        <v>95</v>
      </c>
      <c r="E52" s="3" t="s">
        <v>96</v>
      </c>
      <c r="F52" s="2" t="s">
        <v>3</v>
      </c>
      <c r="G52" s="6">
        <v>25</v>
      </c>
      <c r="H52" s="7" t="s">
        <v>3</v>
      </c>
      <c r="I52" s="8" t="e">
        <f t="shared" si="1"/>
        <v>#VALUE!</v>
      </c>
      <c r="J52" s="8" t="str">
        <f>IF(H52&gt;C52,"Vyšší"," --- ")</f>
        <v>Vyšší</v>
      </c>
    </row>
    <row r="53" spans="1:10" ht="25.5" x14ac:dyDescent="0.2">
      <c r="A53" s="3">
        <v>518</v>
      </c>
      <c r="B53" s="3">
        <v>20465</v>
      </c>
      <c r="C53" s="5">
        <v>3.1</v>
      </c>
      <c r="D53" s="3" t="s">
        <v>97</v>
      </c>
      <c r="E53" s="3" t="s">
        <v>98</v>
      </c>
      <c r="F53" s="2" t="s">
        <v>3</v>
      </c>
      <c r="G53" s="6">
        <v>25</v>
      </c>
      <c r="H53" s="7" t="s">
        <v>3</v>
      </c>
      <c r="I53" s="8" t="e">
        <f t="shared" si="1"/>
        <v>#VALUE!</v>
      </c>
      <c r="J53" s="8" t="str">
        <f>IF(H53&gt;C53,"Vyšší"," --- ")</f>
        <v>Vyšší</v>
      </c>
    </row>
    <row r="54" spans="1:10" ht="25.5" x14ac:dyDescent="0.2">
      <c r="A54" s="3">
        <v>548</v>
      </c>
      <c r="B54" s="3">
        <v>20495</v>
      </c>
      <c r="C54" s="5">
        <v>18.7</v>
      </c>
      <c r="D54" s="3" t="s">
        <v>99</v>
      </c>
      <c r="E54" s="3" t="s">
        <v>100</v>
      </c>
      <c r="F54" s="2" t="s">
        <v>3</v>
      </c>
      <c r="G54" s="6">
        <v>2</v>
      </c>
      <c r="H54" s="7" t="s">
        <v>3</v>
      </c>
      <c r="I54" s="8" t="e">
        <f t="shared" si="1"/>
        <v>#VALUE!</v>
      </c>
      <c r="J54" s="8" t="str">
        <f>IF(H54&gt;C54,"Vyšší"," --- ")</f>
        <v>Vyšší</v>
      </c>
    </row>
    <row r="55" spans="1:10" ht="25.5" x14ac:dyDescent="0.2">
      <c r="A55" s="3">
        <v>549</v>
      </c>
      <c r="B55" s="3">
        <v>20496</v>
      </c>
      <c r="C55" s="5">
        <v>18.7</v>
      </c>
      <c r="D55" s="3" t="s">
        <v>101</v>
      </c>
      <c r="E55" s="3" t="s">
        <v>102</v>
      </c>
      <c r="F55" s="2" t="s">
        <v>3</v>
      </c>
      <c r="G55" s="6">
        <v>2</v>
      </c>
      <c r="H55" s="7" t="s">
        <v>3</v>
      </c>
      <c r="I55" s="8" t="e">
        <f t="shared" si="1"/>
        <v>#VALUE!</v>
      </c>
      <c r="J55" s="8" t="str">
        <f>IF(H55&gt;C55,"Vyšší"," --- ")</f>
        <v>Vyšší</v>
      </c>
    </row>
    <row r="56" spans="1:10" ht="38.25" x14ac:dyDescent="0.2">
      <c r="A56" s="3">
        <v>561</v>
      </c>
      <c r="B56" s="3">
        <v>20508</v>
      </c>
      <c r="C56" s="5">
        <v>45</v>
      </c>
      <c r="D56" s="14" t="s">
        <v>284</v>
      </c>
      <c r="E56" s="14" t="s">
        <v>285</v>
      </c>
      <c r="F56" s="2" t="s">
        <v>3</v>
      </c>
      <c r="G56" s="6">
        <v>1</v>
      </c>
      <c r="H56" s="7" t="s">
        <v>3</v>
      </c>
      <c r="I56" s="8" t="e">
        <f t="shared" si="1"/>
        <v>#VALUE!</v>
      </c>
      <c r="J56" s="8" t="str">
        <f>IF(H56&gt;C56,"Vyšší"," --- ")</f>
        <v>Vyšší</v>
      </c>
    </row>
    <row r="57" spans="1:10" ht="25.5" x14ac:dyDescent="0.2">
      <c r="A57" s="3">
        <v>593</v>
      </c>
      <c r="B57" s="3">
        <v>20540</v>
      </c>
      <c r="C57" s="5">
        <v>19</v>
      </c>
      <c r="D57" s="3" t="s">
        <v>105</v>
      </c>
      <c r="E57" s="14" t="s">
        <v>286</v>
      </c>
      <c r="F57" s="2" t="s">
        <v>3</v>
      </c>
      <c r="G57" s="6">
        <v>10</v>
      </c>
      <c r="H57" s="7" t="s">
        <v>3</v>
      </c>
      <c r="I57" s="8" t="e">
        <f t="shared" si="1"/>
        <v>#VALUE!</v>
      </c>
      <c r="J57" s="8" t="str">
        <f>IF(H57&gt;C57,"Vyšší"," --- ")</f>
        <v>Vyšší</v>
      </c>
    </row>
    <row r="58" spans="1:10" ht="38.25" x14ac:dyDescent="0.2">
      <c r="A58" s="3">
        <v>601</v>
      </c>
      <c r="B58" s="3">
        <v>20548</v>
      </c>
      <c r="C58" s="5">
        <v>17.899999999999999</v>
      </c>
      <c r="D58" s="3" t="s">
        <v>107</v>
      </c>
      <c r="E58" s="3" t="s">
        <v>108</v>
      </c>
      <c r="F58" s="2" t="s">
        <v>3</v>
      </c>
      <c r="G58" s="6">
        <v>5</v>
      </c>
      <c r="H58" s="7" t="s">
        <v>3</v>
      </c>
      <c r="I58" s="8" t="e">
        <f t="shared" si="1"/>
        <v>#VALUE!</v>
      </c>
      <c r="J58" s="8" t="str">
        <f>IF(H58&gt;C58,"Vyšší"," --- ")</f>
        <v>Vyšší</v>
      </c>
    </row>
    <row r="59" spans="1:10" ht="38.25" x14ac:dyDescent="0.2">
      <c r="A59" s="3">
        <v>602</v>
      </c>
      <c r="B59" s="3">
        <v>20549</v>
      </c>
      <c r="C59" s="5">
        <v>31.9</v>
      </c>
      <c r="D59" s="3" t="s">
        <v>109</v>
      </c>
      <c r="E59" s="3" t="s">
        <v>110</v>
      </c>
      <c r="F59" s="2" t="s">
        <v>3</v>
      </c>
      <c r="G59" s="6">
        <v>5</v>
      </c>
      <c r="H59" s="7" t="s">
        <v>3</v>
      </c>
      <c r="I59" s="8" t="e">
        <f t="shared" si="1"/>
        <v>#VALUE!</v>
      </c>
      <c r="J59" s="8" t="str">
        <f>IF(H59&gt;C59,"Vyšší"," --- ")</f>
        <v>Vyšší</v>
      </c>
    </row>
    <row r="60" spans="1:10" ht="25.5" x14ac:dyDescent="0.2">
      <c r="A60" s="3">
        <v>622</v>
      </c>
      <c r="B60" s="3">
        <v>20569</v>
      </c>
      <c r="C60" s="5">
        <v>5</v>
      </c>
      <c r="D60" s="3" t="s">
        <v>111</v>
      </c>
      <c r="E60" s="3" t="s">
        <v>112</v>
      </c>
      <c r="F60" s="2" t="s">
        <v>3</v>
      </c>
      <c r="G60" s="6">
        <v>1</v>
      </c>
      <c r="H60" s="7" t="s">
        <v>3</v>
      </c>
      <c r="I60" s="8" t="e">
        <f t="shared" si="1"/>
        <v>#VALUE!</v>
      </c>
      <c r="J60" s="8" t="str">
        <f>IF(H60&gt;C60,"Vyšší"," --- ")</f>
        <v>Vyšší</v>
      </c>
    </row>
    <row r="61" spans="1:10" ht="25.5" x14ac:dyDescent="0.2">
      <c r="A61" s="3">
        <v>623</v>
      </c>
      <c r="B61" s="3">
        <v>20570</v>
      </c>
      <c r="C61" s="5">
        <v>6</v>
      </c>
      <c r="D61" s="3" t="s">
        <v>113</v>
      </c>
      <c r="E61" s="3" t="s">
        <v>114</v>
      </c>
      <c r="F61" s="2" t="s">
        <v>3</v>
      </c>
      <c r="G61" s="6">
        <v>1</v>
      </c>
      <c r="H61" s="7" t="s">
        <v>3</v>
      </c>
      <c r="I61" s="8" t="e">
        <f t="shared" si="1"/>
        <v>#VALUE!</v>
      </c>
      <c r="J61" s="8" t="str">
        <f>IF(H61&gt;C61,"Vyšší"," --- ")</f>
        <v>Vyšší</v>
      </c>
    </row>
    <row r="62" spans="1:10" ht="25.5" x14ac:dyDescent="0.2">
      <c r="A62" s="3">
        <v>624</v>
      </c>
      <c r="B62" s="3">
        <v>20571</v>
      </c>
      <c r="C62" s="5">
        <v>10</v>
      </c>
      <c r="D62" s="3" t="s">
        <v>115</v>
      </c>
      <c r="E62" s="3" t="s">
        <v>116</v>
      </c>
      <c r="F62" s="2" t="s">
        <v>3</v>
      </c>
      <c r="G62" s="6">
        <v>2</v>
      </c>
      <c r="H62" s="7" t="s">
        <v>3</v>
      </c>
      <c r="I62" s="8" t="e">
        <f t="shared" si="1"/>
        <v>#VALUE!</v>
      </c>
      <c r="J62" s="8" t="str">
        <f>IF(H62&gt;C62,"Vyšší"," --- ")</f>
        <v>Vyšší</v>
      </c>
    </row>
    <row r="63" spans="1:10" ht="25.5" x14ac:dyDescent="0.2">
      <c r="A63" s="3">
        <v>625</v>
      </c>
      <c r="B63" s="3">
        <v>20572</v>
      </c>
      <c r="C63" s="5">
        <v>47</v>
      </c>
      <c r="D63" s="14" t="s">
        <v>287</v>
      </c>
      <c r="E63" s="14" t="s">
        <v>288</v>
      </c>
      <c r="F63" s="2" t="s">
        <v>3</v>
      </c>
      <c r="G63" s="6">
        <v>1</v>
      </c>
      <c r="H63" s="7" t="s">
        <v>3</v>
      </c>
      <c r="I63" s="8" t="e">
        <f t="shared" si="1"/>
        <v>#VALUE!</v>
      </c>
      <c r="J63" s="8" t="str">
        <f>IF(H63&gt;C63,"Vyšší"," --- ")</f>
        <v>Vyšší</v>
      </c>
    </row>
    <row r="64" spans="1:10" ht="25.5" x14ac:dyDescent="0.2">
      <c r="A64" s="3">
        <v>626</v>
      </c>
      <c r="B64" s="3">
        <v>20573</v>
      </c>
      <c r="C64" s="5">
        <v>47</v>
      </c>
      <c r="D64" s="14" t="s">
        <v>289</v>
      </c>
      <c r="E64" s="3" t="s">
        <v>120</v>
      </c>
      <c r="F64" s="2" t="s">
        <v>3</v>
      </c>
      <c r="G64" s="6">
        <v>3</v>
      </c>
      <c r="H64" s="7" t="s">
        <v>3</v>
      </c>
      <c r="I64" s="8" t="e">
        <f t="shared" si="1"/>
        <v>#VALUE!</v>
      </c>
      <c r="J64" s="8" t="str">
        <f>IF(H64&gt;C64,"Vyšší"," --- ")</f>
        <v>Vyšší</v>
      </c>
    </row>
    <row r="65" spans="1:10" ht="25.5" x14ac:dyDescent="0.2">
      <c r="A65" s="3">
        <v>628</v>
      </c>
      <c r="B65" s="3">
        <v>20575</v>
      </c>
      <c r="C65" s="5">
        <v>5</v>
      </c>
      <c r="D65" s="3" t="s">
        <v>121</v>
      </c>
      <c r="E65" s="14" t="s">
        <v>290</v>
      </c>
      <c r="F65" s="2" t="s">
        <v>3</v>
      </c>
      <c r="G65" s="6">
        <v>3</v>
      </c>
      <c r="H65" s="7" t="s">
        <v>3</v>
      </c>
      <c r="I65" s="8" t="e">
        <f t="shared" si="1"/>
        <v>#VALUE!</v>
      </c>
      <c r="J65" s="8" t="str">
        <f>IF(H65&gt;C65,"Vyšší"," --- ")</f>
        <v>Vyšší</v>
      </c>
    </row>
    <row r="66" spans="1:10" ht="25.5" x14ac:dyDescent="0.2">
      <c r="A66" s="3">
        <v>637</v>
      </c>
      <c r="B66" s="3">
        <v>20584</v>
      </c>
      <c r="C66" s="5">
        <v>22.1</v>
      </c>
      <c r="D66" s="3" t="s">
        <v>123</v>
      </c>
      <c r="E66" s="14" t="s">
        <v>291</v>
      </c>
      <c r="F66" s="2" t="s">
        <v>3</v>
      </c>
      <c r="G66" s="6">
        <v>1</v>
      </c>
      <c r="H66" s="7" t="s">
        <v>3</v>
      </c>
      <c r="I66" s="8" t="e">
        <f t="shared" si="1"/>
        <v>#VALUE!</v>
      </c>
      <c r="J66" s="8" t="str">
        <f>IF(H66&gt;C66,"Vyšší"," --- ")</f>
        <v>Vyšší</v>
      </c>
    </row>
    <row r="67" spans="1:10" ht="38.25" x14ac:dyDescent="0.2">
      <c r="A67" s="3">
        <v>638</v>
      </c>
      <c r="B67" s="3">
        <v>20585</v>
      </c>
      <c r="C67" s="5">
        <v>15</v>
      </c>
      <c r="D67" s="14" t="s">
        <v>292</v>
      </c>
      <c r="E67" s="3" t="s">
        <v>126</v>
      </c>
      <c r="F67" s="2" t="s">
        <v>3</v>
      </c>
      <c r="G67" s="6">
        <v>2</v>
      </c>
      <c r="H67" s="7" t="s">
        <v>3</v>
      </c>
      <c r="I67" s="8" t="e">
        <f t="shared" si="1"/>
        <v>#VALUE!</v>
      </c>
      <c r="J67" s="8" t="str">
        <f>IF(H67&gt;C67,"Vyšší"," --- ")</f>
        <v>Vyšší</v>
      </c>
    </row>
    <row r="68" spans="1:10" ht="25.5" x14ac:dyDescent="0.2">
      <c r="A68" s="3">
        <v>639</v>
      </c>
      <c r="B68" s="3">
        <v>20586</v>
      </c>
      <c r="C68" s="5">
        <v>26.9</v>
      </c>
      <c r="D68" s="14" t="s">
        <v>294</v>
      </c>
      <c r="E68" s="14" t="s">
        <v>293</v>
      </c>
      <c r="F68" s="2" t="s">
        <v>3</v>
      </c>
      <c r="G68" s="6">
        <v>5</v>
      </c>
      <c r="H68" s="7" t="s">
        <v>3</v>
      </c>
      <c r="I68" s="8" t="e">
        <f t="shared" si="1"/>
        <v>#VALUE!</v>
      </c>
      <c r="J68" s="8" t="str">
        <f>IF(H68&gt;C68,"Vyšší"," --- ")</f>
        <v>Vyšší</v>
      </c>
    </row>
    <row r="69" spans="1:10" ht="25.5" x14ac:dyDescent="0.2">
      <c r="A69" s="3">
        <v>643</v>
      </c>
      <c r="B69" s="3">
        <v>20590</v>
      </c>
      <c r="C69" s="5">
        <v>3</v>
      </c>
      <c r="D69" s="3" t="s">
        <v>129</v>
      </c>
      <c r="E69" s="3" t="s">
        <v>130</v>
      </c>
      <c r="F69" s="2" t="s">
        <v>3</v>
      </c>
      <c r="G69" s="6">
        <v>1</v>
      </c>
      <c r="H69" s="7" t="s">
        <v>3</v>
      </c>
      <c r="I69" s="8" t="e">
        <f t="shared" si="1"/>
        <v>#VALUE!</v>
      </c>
      <c r="J69" s="8" t="str">
        <f>IF(H69&gt;C69,"Vyšší"," --- ")</f>
        <v>Vyšší</v>
      </c>
    </row>
    <row r="70" spans="1:10" ht="25.5" x14ac:dyDescent="0.2">
      <c r="A70" s="3">
        <v>645</v>
      </c>
      <c r="B70" s="3">
        <v>20592</v>
      </c>
      <c r="C70" s="5">
        <v>90</v>
      </c>
      <c r="D70" s="3" t="s">
        <v>131</v>
      </c>
      <c r="E70" s="14" t="s">
        <v>295</v>
      </c>
      <c r="F70" s="2" t="s">
        <v>3</v>
      </c>
      <c r="G70" s="6">
        <v>1</v>
      </c>
      <c r="H70" s="7" t="s">
        <v>3</v>
      </c>
      <c r="I70" s="8" t="e">
        <f t="shared" si="1"/>
        <v>#VALUE!</v>
      </c>
      <c r="J70" s="8" t="str">
        <f>IF(H70&gt;C70,"Vyšší"," --- ")</f>
        <v>Vyšší</v>
      </c>
    </row>
    <row r="71" spans="1:10" ht="25.5" x14ac:dyDescent="0.2">
      <c r="A71" s="3">
        <v>712</v>
      </c>
      <c r="B71" s="3">
        <v>20659</v>
      </c>
      <c r="C71" s="5">
        <v>9.02</v>
      </c>
      <c r="D71" s="3" t="s">
        <v>133</v>
      </c>
      <c r="E71" s="14" t="s">
        <v>296</v>
      </c>
      <c r="F71" s="2" t="s">
        <v>3</v>
      </c>
      <c r="G71" s="6">
        <v>4</v>
      </c>
      <c r="H71" s="7" t="s">
        <v>3</v>
      </c>
      <c r="I71" s="8" t="e">
        <f t="shared" si="1"/>
        <v>#VALUE!</v>
      </c>
      <c r="J71" s="8" t="str">
        <f>IF(H71&gt;C71,"Vyšší"," --- ")</f>
        <v>Vyšší</v>
      </c>
    </row>
    <row r="72" spans="1:10" ht="25.5" x14ac:dyDescent="0.2">
      <c r="A72" s="3">
        <v>714</v>
      </c>
      <c r="B72" s="3">
        <v>20661</v>
      </c>
      <c r="C72" s="5">
        <v>18</v>
      </c>
      <c r="D72" s="3" t="s">
        <v>135</v>
      </c>
      <c r="E72" s="14" t="s">
        <v>297</v>
      </c>
      <c r="F72" s="2" t="s">
        <v>3</v>
      </c>
      <c r="G72" s="6">
        <v>2</v>
      </c>
      <c r="H72" s="7" t="s">
        <v>3</v>
      </c>
      <c r="I72" s="8" t="e">
        <f t="shared" si="1"/>
        <v>#VALUE!</v>
      </c>
      <c r="J72" s="8" t="str">
        <f>IF(H72&gt;C72,"Vyšší"," --- ")</f>
        <v>Vyšší</v>
      </c>
    </row>
    <row r="73" spans="1:10" ht="25.5" x14ac:dyDescent="0.2">
      <c r="A73" s="3">
        <v>715</v>
      </c>
      <c r="B73" s="3">
        <v>20662</v>
      </c>
      <c r="C73" s="5">
        <v>20</v>
      </c>
      <c r="D73" s="3" t="s">
        <v>137</v>
      </c>
      <c r="E73" s="3" t="s">
        <v>138</v>
      </c>
      <c r="F73" s="2" t="s">
        <v>3</v>
      </c>
      <c r="G73" s="6">
        <v>3</v>
      </c>
      <c r="H73" s="7" t="s">
        <v>3</v>
      </c>
      <c r="I73" s="8" t="e">
        <f t="shared" si="1"/>
        <v>#VALUE!</v>
      </c>
      <c r="J73" s="8" t="str">
        <f>IF(H73&gt;C73,"Vyšší"," --- ")</f>
        <v>Vyšší</v>
      </c>
    </row>
    <row r="74" spans="1:10" ht="25.5" x14ac:dyDescent="0.2">
      <c r="A74" s="3">
        <v>717</v>
      </c>
      <c r="B74" s="3">
        <v>20664</v>
      </c>
      <c r="C74" s="5">
        <v>86.9</v>
      </c>
      <c r="D74" s="3" t="s">
        <v>139</v>
      </c>
      <c r="E74" s="14" t="s">
        <v>298</v>
      </c>
      <c r="F74" s="2" t="s">
        <v>3</v>
      </c>
      <c r="G74" s="6">
        <v>2</v>
      </c>
      <c r="H74" s="7" t="s">
        <v>3</v>
      </c>
      <c r="I74" s="8" t="e">
        <f t="shared" si="1"/>
        <v>#VALUE!</v>
      </c>
      <c r="J74" s="8" t="str">
        <f>IF(H74&gt;C74,"Vyšší"," --- ")</f>
        <v>Vyšší</v>
      </c>
    </row>
    <row r="75" spans="1:10" ht="25.5" x14ac:dyDescent="0.2">
      <c r="A75" s="3">
        <v>718</v>
      </c>
      <c r="B75" s="3">
        <v>20665</v>
      </c>
      <c r="C75" s="5">
        <v>10</v>
      </c>
      <c r="D75" s="3" t="s">
        <v>141</v>
      </c>
      <c r="E75" s="14" t="s">
        <v>299</v>
      </c>
      <c r="F75" s="2" t="s">
        <v>3</v>
      </c>
      <c r="G75" s="6">
        <v>4</v>
      </c>
      <c r="H75" s="7" t="s">
        <v>3</v>
      </c>
      <c r="I75" s="8" t="e">
        <f t="shared" si="1"/>
        <v>#VALUE!</v>
      </c>
      <c r="J75" s="8" t="str">
        <f>IF(H75&gt;C75,"Vyšší"," --- ")</f>
        <v>Vyšší</v>
      </c>
    </row>
    <row r="76" spans="1:10" ht="38.25" x14ac:dyDescent="0.2">
      <c r="A76" s="3">
        <v>762</v>
      </c>
      <c r="B76" s="3">
        <v>20709</v>
      </c>
      <c r="C76" s="5">
        <v>100</v>
      </c>
      <c r="D76" s="3" t="s">
        <v>143</v>
      </c>
      <c r="E76" s="3" t="s">
        <v>144</v>
      </c>
      <c r="F76" s="2" t="s">
        <v>3</v>
      </c>
      <c r="G76" s="6">
        <v>2</v>
      </c>
      <c r="H76" s="7" t="s">
        <v>3</v>
      </c>
      <c r="I76" s="8" t="e">
        <f t="shared" ref="I76:I107" si="2" xml:space="preserve"> G76*H76</f>
        <v>#VALUE!</v>
      </c>
      <c r="J76" s="8" t="str">
        <f>IF(H76&gt;C76,"Vyšší"," --- ")</f>
        <v>Vyšší</v>
      </c>
    </row>
    <row r="77" spans="1:10" ht="25.5" x14ac:dyDescent="0.2">
      <c r="A77" s="3">
        <v>763</v>
      </c>
      <c r="B77" s="3">
        <v>20710</v>
      </c>
      <c r="C77" s="5">
        <v>32.5</v>
      </c>
      <c r="D77" s="3" t="s">
        <v>145</v>
      </c>
      <c r="E77" s="14" t="s">
        <v>300</v>
      </c>
      <c r="F77" s="2" t="s">
        <v>3</v>
      </c>
      <c r="G77" s="6">
        <v>1</v>
      </c>
      <c r="H77" s="7" t="s">
        <v>3</v>
      </c>
      <c r="I77" s="8" t="e">
        <f t="shared" si="2"/>
        <v>#VALUE!</v>
      </c>
      <c r="J77" s="8" t="str">
        <f>IF(H77&gt;C77,"Vyšší"," --- ")</f>
        <v>Vyšší</v>
      </c>
    </row>
    <row r="78" spans="1:10" ht="25.5" x14ac:dyDescent="0.2">
      <c r="A78" s="3">
        <v>775</v>
      </c>
      <c r="B78" s="3">
        <v>20722</v>
      </c>
      <c r="C78" s="5">
        <v>211.75</v>
      </c>
      <c r="D78" s="14" t="s">
        <v>302</v>
      </c>
      <c r="E78" s="14" t="s">
        <v>301</v>
      </c>
      <c r="F78" s="2" t="s">
        <v>3</v>
      </c>
      <c r="G78" s="6">
        <v>7</v>
      </c>
      <c r="H78" s="7" t="s">
        <v>3</v>
      </c>
      <c r="I78" s="8" t="e">
        <f t="shared" si="2"/>
        <v>#VALUE!</v>
      </c>
      <c r="J78" s="8" t="str">
        <f>IF(H78&gt;C78,"Vyšší"," --- ")</f>
        <v>Vyšší</v>
      </c>
    </row>
    <row r="79" spans="1:10" ht="25.5" x14ac:dyDescent="0.2">
      <c r="A79" s="3">
        <v>779</v>
      </c>
      <c r="B79" s="3">
        <v>20726</v>
      </c>
      <c r="C79" s="5">
        <v>12</v>
      </c>
      <c r="D79" s="3" t="s">
        <v>149</v>
      </c>
      <c r="E79" s="3" t="s">
        <v>150</v>
      </c>
      <c r="F79" s="2" t="s">
        <v>3</v>
      </c>
      <c r="G79" s="6">
        <v>10</v>
      </c>
      <c r="H79" s="7" t="s">
        <v>3</v>
      </c>
      <c r="I79" s="8" t="e">
        <f t="shared" si="2"/>
        <v>#VALUE!</v>
      </c>
      <c r="J79" s="8" t="str">
        <f>IF(H79&gt;C79,"Vyšší"," --- ")</f>
        <v>Vyšší</v>
      </c>
    </row>
    <row r="80" spans="1:10" ht="25.5" x14ac:dyDescent="0.2">
      <c r="A80" s="3">
        <v>799</v>
      </c>
      <c r="B80" s="3">
        <v>20746</v>
      </c>
      <c r="C80" s="5">
        <v>22</v>
      </c>
      <c r="D80" s="3" t="s">
        <v>151</v>
      </c>
      <c r="E80" s="3" t="s">
        <v>152</v>
      </c>
      <c r="F80" s="2" t="s">
        <v>3</v>
      </c>
      <c r="G80" s="6">
        <v>2</v>
      </c>
      <c r="H80" s="7" t="s">
        <v>3</v>
      </c>
      <c r="I80" s="8" t="e">
        <f t="shared" si="2"/>
        <v>#VALUE!</v>
      </c>
      <c r="J80" s="8" t="str">
        <f>IF(H80&gt;C80,"Vyšší"," --- ")</f>
        <v>Vyšší</v>
      </c>
    </row>
    <row r="81" spans="1:10" ht="63.75" x14ac:dyDescent="0.2">
      <c r="A81" s="3">
        <v>809</v>
      </c>
      <c r="B81" s="3">
        <v>20756</v>
      </c>
      <c r="C81" s="5">
        <v>65</v>
      </c>
      <c r="D81" s="3" t="s">
        <v>153</v>
      </c>
      <c r="E81" s="14" t="s">
        <v>303</v>
      </c>
      <c r="F81" s="2" t="s">
        <v>3</v>
      </c>
      <c r="G81" s="6">
        <v>375</v>
      </c>
      <c r="H81" s="7" t="s">
        <v>3</v>
      </c>
      <c r="I81" s="8" t="e">
        <f t="shared" si="2"/>
        <v>#VALUE!</v>
      </c>
      <c r="J81" s="8" t="str">
        <f>IF(H81&gt;C81,"Vyšší"," --- ")</f>
        <v>Vyšší</v>
      </c>
    </row>
    <row r="82" spans="1:10" ht="38.25" x14ac:dyDescent="0.2">
      <c r="A82" s="3">
        <v>810</v>
      </c>
      <c r="B82" s="3">
        <v>20757</v>
      </c>
      <c r="C82" s="5">
        <v>150</v>
      </c>
      <c r="D82" s="3" t="s">
        <v>155</v>
      </c>
      <c r="E82" s="14" t="s">
        <v>304</v>
      </c>
      <c r="F82" s="2" t="s">
        <v>3</v>
      </c>
      <c r="G82" s="6">
        <v>97</v>
      </c>
      <c r="H82" s="7" t="s">
        <v>3</v>
      </c>
      <c r="I82" s="8" t="e">
        <f t="shared" si="2"/>
        <v>#VALUE!</v>
      </c>
      <c r="J82" s="8" t="str">
        <f>IF(H82&gt;C82,"Vyšší"," --- ")</f>
        <v>Vyšší</v>
      </c>
    </row>
    <row r="83" spans="1:10" ht="25.5" x14ac:dyDescent="0.2">
      <c r="A83" s="3">
        <v>812</v>
      </c>
      <c r="B83" s="3">
        <v>20758</v>
      </c>
      <c r="C83" s="5">
        <v>110</v>
      </c>
      <c r="D83" s="3" t="s">
        <v>157</v>
      </c>
      <c r="E83" s="14" t="s">
        <v>305</v>
      </c>
      <c r="F83" s="2" t="s">
        <v>3</v>
      </c>
      <c r="G83" s="6">
        <v>15</v>
      </c>
      <c r="H83" s="7" t="s">
        <v>3</v>
      </c>
      <c r="I83" s="8" t="e">
        <f t="shared" si="2"/>
        <v>#VALUE!</v>
      </c>
      <c r="J83" s="8" t="str">
        <f>IF(H83&gt;C83,"Vyšší"," --- ")</f>
        <v>Vyšší</v>
      </c>
    </row>
    <row r="84" spans="1:10" ht="38.25" x14ac:dyDescent="0.2">
      <c r="A84" s="3">
        <v>818</v>
      </c>
      <c r="B84" s="3">
        <v>20763</v>
      </c>
      <c r="C84" s="5">
        <v>112</v>
      </c>
      <c r="D84" s="3" t="s">
        <v>159</v>
      </c>
      <c r="E84" s="14" t="s">
        <v>306</v>
      </c>
      <c r="F84" s="2" t="s">
        <v>3</v>
      </c>
      <c r="G84" s="6">
        <v>55</v>
      </c>
      <c r="H84" s="7" t="s">
        <v>3</v>
      </c>
      <c r="I84" s="8" t="e">
        <f t="shared" si="2"/>
        <v>#VALUE!</v>
      </c>
      <c r="J84" s="8" t="str">
        <f>IF(H84&gt;C84,"Vyšší"," --- ")</f>
        <v>Vyšší</v>
      </c>
    </row>
    <row r="85" spans="1:10" ht="25.5" x14ac:dyDescent="0.2">
      <c r="A85" s="3">
        <v>888</v>
      </c>
      <c r="B85" s="3">
        <v>20814</v>
      </c>
      <c r="C85" s="5">
        <v>82</v>
      </c>
      <c r="D85" s="3" t="s">
        <v>161</v>
      </c>
      <c r="E85" s="14" t="s">
        <v>307</v>
      </c>
      <c r="F85" s="2" t="s">
        <v>3</v>
      </c>
      <c r="G85" s="6">
        <v>3</v>
      </c>
      <c r="H85" s="7" t="s">
        <v>3</v>
      </c>
      <c r="I85" s="8" t="e">
        <f t="shared" si="2"/>
        <v>#VALUE!</v>
      </c>
      <c r="J85" s="8" t="str">
        <f>IF(H85&gt;C85,"Vyšší"," --- ")</f>
        <v>Vyšší</v>
      </c>
    </row>
    <row r="86" spans="1:10" ht="25.5" x14ac:dyDescent="0.2">
      <c r="A86" s="3">
        <v>900</v>
      </c>
      <c r="B86" s="3">
        <v>20826</v>
      </c>
      <c r="C86" s="5">
        <v>45</v>
      </c>
      <c r="D86" s="14" t="s">
        <v>308</v>
      </c>
      <c r="E86" s="14" t="s">
        <v>309</v>
      </c>
      <c r="F86" s="2" t="s">
        <v>3</v>
      </c>
      <c r="G86" s="6">
        <v>16</v>
      </c>
      <c r="H86" s="7" t="s">
        <v>3</v>
      </c>
      <c r="I86" s="8" t="e">
        <f t="shared" si="2"/>
        <v>#VALUE!</v>
      </c>
      <c r="J86" s="8" t="str">
        <f>IF(H86&gt;C86,"Vyšší"," --- ")</f>
        <v>Vyšší</v>
      </c>
    </row>
    <row r="87" spans="1:10" ht="25.5" x14ac:dyDescent="0.2">
      <c r="A87" s="3">
        <v>904</v>
      </c>
      <c r="B87" s="3">
        <v>20830</v>
      </c>
      <c r="C87" s="5">
        <v>80</v>
      </c>
      <c r="D87" s="3" t="s">
        <v>165</v>
      </c>
      <c r="E87" s="3" t="s">
        <v>166</v>
      </c>
      <c r="F87" s="2" t="s">
        <v>3</v>
      </c>
      <c r="G87" s="6">
        <v>2</v>
      </c>
      <c r="H87" s="7" t="s">
        <v>3</v>
      </c>
      <c r="I87" s="8" t="e">
        <f t="shared" si="2"/>
        <v>#VALUE!</v>
      </c>
      <c r="J87" s="8" t="str">
        <f>IF(H87&gt;C87,"Vyšší"," --- ")</f>
        <v>Vyšší</v>
      </c>
    </row>
    <row r="88" spans="1:10" ht="38.25" x14ac:dyDescent="0.2">
      <c r="A88" s="3">
        <v>946</v>
      </c>
      <c r="B88" s="3">
        <v>20872</v>
      </c>
      <c r="C88" s="5">
        <v>29</v>
      </c>
      <c r="D88" s="3" t="s">
        <v>167</v>
      </c>
      <c r="E88" s="3" t="s">
        <v>168</v>
      </c>
      <c r="F88" s="2" t="s">
        <v>3</v>
      </c>
      <c r="G88" s="6">
        <v>1</v>
      </c>
      <c r="H88" s="7" t="s">
        <v>3</v>
      </c>
      <c r="I88" s="8" t="e">
        <f t="shared" si="2"/>
        <v>#VALUE!</v>
      </c>
      <c r="J88" s="8" t="str">
        <f>IF(H88&gt;C88,"Vyšší"," --- ")</f>
        <v>Vyšší</v>
      </c>
    </row>
    <row r="89" spans="1:10" ht="25.5" x14ac:dyDescent="0.2">
      <c r="A89" s="3">
        <v>958</v>
      </c>
      <c r="B89" s="3">
        <v>20884</v>
      </c>
      <c r="C89" s="5">
        <v>43</v>
      </c>
      <c r="D89" s="3" t="s">
        <v>169</v>
      </c>
      <c r="E89" s="3" t="s">
        <v>170</v>
      </c>
      <c r="F89" s="2" t="s">
        <v>3</v>
      </c>
      <c r="G89" s="6">
        <v>1</v>
      </c>
      <c r="H89" s="7" t="s">
        <v>3</v>
      </c>
      <c r="I89" s="8" t="e">
        <f t="shared" si="2"/>
        <v>#VALUE!</v>
      </c>
      <c r="J89" s="8" t="str">
        <f>IF(H89&gt;C89,"Vyšší"," --- ")</f>
        <v>Vyšší</v>
      </c>
    </row>
    <row r="90" spans="1:10" ht="25.5" x14ac:dyDescent="0.2">
      <c r="A90" s="3">
        <v>959</v>
      </c>
      <c r="B90" s="3">
        <v>20885</v>
      </c>
      <c r="C90" s="5">
        <v>43</v>
      </c>
      <c r="D90" s="3" t="s">
        <v>171</v>
      </c>
      <c r="E90" s="3" t="s">
        <v>172</v>
      </c>
      <c r="F90" s="2" t="s">
        <v>3</v>
      </c>
      <c r="G90" s="6">
        <v>1</v>
      </c>
      <c r="H90" s="7" t="s">
        <v>3</v>
      </c>
      <c r="I90" s="8" t="e">
        <f t="shared" si="2"/>
        <v>#VALUE!</v>
      </c>
      <c r="J90" s="8" t="str">
        <f>IF(H90&gt;C90,"Vyšší"," --- ")</f>
        <v>Vyšší</v>
      </c>
    </row>
    <row r="91" spans="1:10" ht="25.5" x14ac:dyDescent="0.2">
      <c r="A91" s="3">
        <v>960</v>
      </c>
      <c r="B91" s="3">
        <v>20886</v>
      </c>
      <c r="C91" s="5">
        <v>43</v>
      </c>
      <c r="D91" s="3" t="s">
        <v>173</v>
      </c>
      <c r="E91" s="3" t="s">
        <v>174</v>
      </c>
      <c r="F91" s="2" t="s">
        <v>3</v>
      </c>
      <c r="G91" s="6">
        <v>1</v>
      </c>
      <c r="H91" s="7" t="s">
        <v>3</v>
      </c>
      <c r="I91" s="8" t="e">
        <f t="shared" si="2"/>
        <v>#VALUE!</v>
      </c>
      <c r="J91" s="8" t="str">
        <f>IF(H91&gt;C91,"Vyšší"," --- ")</f>
        <v>Vyšší</v>
      </c>
    </row>
    <row r="92" spans="1:10" ht="25.5" x14ac:dyDescent="0.2">
      <c r="A92" s="3">
        <v>962</v>
      </c>
      <c r="B92" s="3">
        <v>20888</v>
      </c>
      <c r="C92" s="5">
        <v>50</v>
      </c>
      <c r="D92" s="3" t="s">
        <v>175</v>
      </c>
      <c r="E92" s="3" t="s">
        <v>176</v>
      </c>
      <c r="F92" s="2" t="s">
        <v>3</v>
      </c>
      <c r="G92" s="6">
        <v>5</v>
      </c>
      <c r="H92" s="7" t="s">
        <v>3</v>
      </c>
      <c r="I92" s="8" t="e">
        <f t="shared" si="2"/>
        <v>#VALUE!</v>
      </c>
      <c r="J92" s="8" t="str">
        <f>IF(H92&gt;C92,"Vyšší"," --- ")</f>
        <v>Vyšší</v>
      </c>
    </row>
    <row r="93" spans="1:10" ht="38.25" x14ac:dyDescent="0.2">
      <c r="A93" s="3">
        <v>985</v>
      </c>
      <c r="B93" s="3">
        <v>20911</v>
      </c>
      <c r="C93" s="5">
        <v>63</v>
      </c>
      <c r="D93" s="3" t="s">
        <v>177</v>
      </c>
      <c r="E93" s="3" t="s">
        <v>178</v>
      </c>
      <c r="F93" s="2" t="s">
        <v>3</v>
      </c>
      <c r="G93" s="6">
        <v>3</v>
      </c>
      <c r="H93" s="7" t="s">
        <v>3</v>
      </c>
      <c r="I93" s="8" t="e">
        <f t="shared" si="2"/>
        <v>#VALUE!</v>
      </c>
      <c r="J93" s="8" t="str">
        <f>IF(H93&gt;C93,"Vyšší"," --- ")</f>
        <v>Vyšší</v>
      </c>
    </row>
    <row r="94" spans="1:10" ht="38.25" x14ac:dyDescent="0.2">
      <c r="A94" s="3">
        <v>990</v>
      </c>
      <c r="B94" s="3">
        <v>20916</v>
      </c>
      <c r="C94" s="5">
        <v>28.33</v>
      </c>
      <c r="D94" s="3" t="s">
        <v>179</v>
      </c>
      <c r="E94" s="3" t="s">
        <v>180</v>
      </c>
      <c r="F94" s="2" t="s">
        <v>3</v>
      </c>
      <c r="G94" s="6">
        <v>3</v>
      </c>
      <c r="H94" s="7" t="s">
        <v>3</v>
      </c>
      <c r="I94" s="8" t="e">
        <f t="shared" si="2"/>
        <v>#VALUE!</v>
      </c>
      <c r="J94" s="8" t="str">
        <f>IF(H94&gt;C94,"Vyšší"," --- ")</f>
        <v>Vyšší</v>
      </c>
    </row>
    <row r="95" spans="1:10" ht="51" x14ac:dyDescent="0.2">
      <c r="A95" s="3">
        <v>1000</v>
      </c>
      <c r="B95" s="3">
        <v>20926</v>
      </c>
      <c r="C95" s="5">
        <v>48</v>
      </c>
      <c r="D95" s="3" t="s">
        <v>181</v>
      </c>
      <c r="E95" s="14" t="s">
        <v>310</v>
      </c>
      <c r="F95" s="2" t="s">
        <v>3</v>
      </c>
      <c r="G95" s="6">
        <v>5</v>
      </c>
      <c r="H95" s="7" t="s">
        <v>3</v>
      </c>
      <c r="I95" s="8" t="e">
        <f t="shared" si="2"/>
        <v>#VALUE!</v>
      </c>
      <c r="J95" s="8" t="str">
        <f>IF(H95&gt;C95,"Vyšší"," --- ")</f>
        <v>Vyšší</v>
      </c>
    </row>
    <row r="96" spans="1:10" ht="25.5" x14ac:dyDescent="0.2">
      <c r="A96" s="3">
        <v>1025</v>
      </c>
      <c r="B96" s="3">
        <v>20951</v>
      </c>
      <c r="C96" s="5">
        <v>75</v>
      </c>
      <c r="D96" s="14" t="s">
        <v>311</v>
      </c>
      <c r="E96" s="14" t="s">
        <v>312</v>
      </c>
      <c r="F96" s="2" t="s">
        <v>3</v>
      </c>
      <c r="G96" s="6">
        <v>4</v>
      </c>
      <c r="H96" s="7" t="s">
        <v>3</v>
      </c>
      <c r="I96" s="8" t="e">
        <f t="shared" si="2"/>
        <v>#VALUE!</v>
      </c>
      <c r="J96" s="8" t="str">
        <f>IF(H96&gt;C96,"Vyšší"," --- ")</f>
        <v>Vyšší</v>
      </c>
    </row>
    <row r="97" spans="1:10" ht="25.5" x14ac:dyDescent="0.2">
      <c r="A97" s="3">
        <v>1027</v>
      </c>
      <c r="B97" s="3">
        <v>20953</v>
      </c>
      <c r="C97" s="5">
        <v>31</v>
      </c>
      <c r="D97" s="3" t="s">
        <v>185</v>
      </c>
      <c r="E97" s="14" t="s">
        <v>313</v>
      </c>
      <c r="F97" s="2" t="s">
        <v>3</v>
      </c>
      <c r="G97" s="6">
        <v>1</v>
      </c>
      <c r="H97" s="7" t="s">
        <v>3</v>
      </c>
      <c r="I97" s="8" t="e">
        <f t="shared" si="2"/>
        <v>#VALUE!</v>
      </c>
      <c r="J97" s="8" t="str">
        <f>IF(H97&gt;C97,"Vyšší"," --- ")</f>
        <v>Vyšší</v>
      </c>
    </row>
    <row r="98" spans="1:10" ht="38.25" x14ac:dyDescent="0.2">
      <c r="A98" s="3">
        <v>1043</v>
      </c>
      <c r="B98" s="3">
        <v>20969</v>
      </c>
      <c r="C98" s="5">
        <v>42</v>
      </c>
      <c r="D98" s="3" t="s">
        <v>187</v>
      </c>
      <c r="E98" s="3" t="s">
        <v>188</v>
      </c>
      <c r="F98" s="2" t="s">
        <v>3</v>
      </c>
      <c r="G98" s="6">
        <v>3</v>
      </c>
      <c r="H98" s="7" t="s">
        <v>3</v>
      </c>
      <c r="I98" s="8" t="e">
        <f t="shared" si="2"/>
        <v>#VALUE!</v>
      </c>
      <c r="J98" s="8" t="str">
        <f>IF(H98&gt;C98,"Vyšší"," --- ")</f>
        <v>Vyšší</v>
      </c>
    </row>
    <row r="99" spans="1:10" ht="38.25" x14ac:dyDescent="0.2">
      <c r="A99" s="3">
        <v>1495</v>
      </c>
      <c r="B99" s="3">
        <v>21143</v>
      </c>
      <c r="C99" s="5">
        <v>29</v>
      </c>
      <c r="D99" s="3" t="s">
        <v>189</v>
      </c>
      <c r="E99" s="14" t="s">
        <v>327</v>
      </c>
      <c r="F99" s="2" t="s">
        <v>3</v>
      </c>
      <c r="G99" s="6">
        <v>5</v>
      </c>
      <c r="H99" s="7" t="s">
        <v>3</v>
      </c>
      <c r="I99" s="8" t="e">
        <f t="shared" si="2"/>
        <v>#VALUE!</v>
      </c>
      <c r="J99" s="8" t="str">
        <f>IF(H99&gt;C99,"Vyšší"," --- ")</f>
        <v>Vyšší</v>
      </c>
    </row>
    <row r="100" spans="1:10" ht="38.25" x14ac:dyDescent="0.2">
      <c r="A100" s="3">
        <v>1499</v>
      </c>
      <c r="B100" s="3">
        <v>21147</v>
      </c>
      <c r="C100" s="5">
        <v>50</v>
      </c>
      <c r="D100" s="3" t="s">
        <v>191</v>
      </c>
      <c r="E100" s="14" t="s">
        <v>314</v>
      </c>
      <c r="F100" s="2" t="s">
        <v>3</v>
      </c>
      <c r="G100" s="6">
        <v>3</v>
      </c>
      <c r="H100" s="7" t="s">
        <v>3</v>
      </c>
      <c r="I100" s="8" t="e">
        <f t="shared" si="2"/>
        <v>#VALUE!</v>
      </c>
      <c r="J100" s="8" t="str">
        <f>IF(H100&gt;C100,"Vyšší"," --- ")</f>
        <v>Vyšší</v>
      </c>
    </row>
    <row r="101" spans="1:10" ht="25.5" x14ac:dyDescent="0.2">
      <c r="A101" s="3">
        <v>1504</v>
      </c>
      <c r="B101" s="3">
        <v>21152</v>
      </c>
      <c r="C101" s="5">
        <v>15</v>
      </c>
      <c r="D101" s="3" t="s">
        <v>193</v>
      </c>
      <c r="E101" s="3" t="s">
        <v>194</v>
      </c>
      <c r="F101" s="2" t="s">
        <v>3</v>
      </c>
      <c r="G101" s="6">
        <v>11</v>
      </c>
      <c r="H101" s="7" t="s">
        <v>3</v>
      </c>
      <c r="I101" s="8" t="e">
        <f t="shared" si="2"/>
        <v>#VALUE!</v>
      </c>
      <c r="J101" s="8" t="str">
        <f>IF(H101&gt;C101,"Vyšší"," --- ")</f>
        <v>Vyšší</v>
      </c>
    </row>
    <row r="102" spans="1:10" ht="38.25" x14ac:dyDescent="0.2">
      <c r="A102" s="3">
        <v>1507</v>
      </c>
      <c r="B102" s="3">
        <v>21155</v>
      </c>
      <c r="C102" s="5">
        <v>62</v>
      </c>
      <c r="D102" s="3" t="s">
        <v>195</v>
      </c>
      <c r="E102" s="3" t="s">
        <v>196</v>
      </c>
      <c r="F102" s="2" t="s">
        <v>3</v>
      </c>
      <c r="G102" s="6">
        <v>11</v>
      </c>
      <c r="H102" s="7" t="s">
        <v>3</v>
      </c>
      <c r="I102" s="8" t="e">
        <f t="shared" si="2"/>
        <v>#VALUE!</v>
      </c>
      <c r="J102" s="8" t="str">
        <f>IF(H102&gt;C102,"Vyšší"," --- ")</f>
        <v>Vyšší</v>
      </c>
    </row>
    <row r="103" spans="1:10" ht="25.5" x14ac:dyDescent="0.2">
      <c r="A103" s="3">
        <v>1510</v>
      </c>
      <c r="B103" s="3">
        <v>21158</v>
      </c>
      <c r="C103" s="5">
        <v>10.8</v>
      </c>
      <c r="D103" s="14" t="s">
        <v>315</v>
      </c>
      <c r="E103" s="14" t="s">
        <v>316</v>
      </c>
      <c r="F103" s="2" t="s">
        <v>3</v>
      </c>
      <c r="G103" s="6">
        <v>1</v>
      </c>
      <c r="H103" s="7" t="s">
        <v>3</v>
      </c>
      <c r="I103" s="8" t="e">
        <f t="shared" si="2"/>
        <v>#VALUE!</v>
      </c>
      <c r="J103" s="8" t="str">
        <f>IF(H103&gt;C103,"Vyšší"," --- ")</f>
        <v>Vyšší</v>
      </c>
    </row>
    <row r="104" spans="1:10" ht="38.25" x14ac:dyDescent="0.2">
      <c r="A104" s="3">
        <v>1518</v>
      </c>
      <c r="B104" s="3">
        <v>21166</v>
      </c>
      <c r="C104" s="5">
        <v>160</v>
      </c>
      <c r="D104" s="3" t="s">
        <v>199</v>
      </c>
      <c r="E104" s="14" t="s">
        <v>317</v>
      </c>
      <c r="F104" s="2" t="s">
        <v>3</v>
      </c>
      <c r="G104" s="6">
        <v>3</v>
      </c>
      <c r="H104" s="7" t="s">
        <v>3</v>
      </c>
      <c r="I104" s="8" t="e">
        <f t="shared" si="2"/>
        <v>#VALUE!</v>
      </c>
      <c r="J104" s="8" t="str">
        <f>IF(H104&gt;C104,"Vyšší"," --- ")</f>
        <v>Vyšší</v>
      </c>
    </row>
    <row r="105" spans="1:10" ht="15" x14ac:dyDescent="0.2">
      <c r="A105" s="3">
        <v>1519</v>
      </c>
      <c r="B105" s="3">
        <v>21167</v>
      </c>
      <c r="C105" s="5">
        <v>7.5</v>
      </c>
      <c r="D105" s="3" t="s">
        <v>201</v>
      </c>
      <c r="E105" s="3" t="s">
        <v>202</v>
      </c>
      <c r="F105" s="2" t="s">
        <v>3</v>
      </c>
      <c r="G105" s="6">
        <v>1</v>
      </c>
      <c r="H105" s="7" t="s">
        <v>3</v>
      </c>
      <c r="I105" s="8" t="e">
        <f t="shared" si="2"/>
        <v>#VALUE!</v>
      </c>
      <c r="J105" s="8" t="str">
        <f>IF(H105&gt;C105,"Vyšší"," --- ")</f>
        <v>Vyšší</v>
      </c>
    </row>
    <row r="106" spans="1:10" ht="38.25" x14ac:dyDescent="0.2">
      <c r="A106" s="3">
        <v>1528</v>
      </c>
      <c r="B106" s="3">
        <v>21175</v>
      </c>
      <c r="C106" s="5">
        <v>7</v>
      </c>
      <c r="D106" s="3" t="s">
        <v>203</v>
      </c>
      <c r="E106" s="3" t="s">
        <v>204</v>
      </c>
      <c r="F106" s="2" t="s">
        <v>3</v>
      </c>
      <c r="G106" s="6">
        <v>4</v>
      </c>
      <c r="H106" s="7" t="s">
        <v>3</v>
      </c>
      <c r="I106" s="8" t="e">
        <f t="shared" si="2"/>
        <v>#VALUE!</v>
      </c>
      <c r="J106" s="8" t="str">
        <f>IF(H106&gt;C106,"Vyšší"," --- ")</f>
        <v>Vyšší</v>
      </c>
    </row>
    <row r="107" spans="1:10" ht="25.5" x14ac:dyDescent="0.2">
      <c r="A107" s="3">
        <v>1532</v>
      </c>
      <c r="B107" s="3">
        <v>21179</v>
      </c>
      <c r="C107" s="5">
        <v>18.7</v>
      </c>
      <c r="D107" s="3" t="s">
        <v>205</v>
      </c>
      <c r="E107" s="3" t="s">
        <v>206</v>
      </c>
      <c r="F107" s="2" t="s">
        <v>3</v>
      </c>
      <c r="G107" s="6">
        <v>2</v>
      </c>
      <c r="H107" s="7" t="s">
        <v>3</v>
      </c>
      <c r="I107" s="8" t="e">
        <f t="shared" si="2"/>
        <v>#VALUE!</v>
      </c>
      <c r="J107" s="8" t="str">
        <f>IF(H107&gt;C107,"Vyšší"," --- ")</f>
        <v>Vyšší</v>
      </c>
    </row>
    <row r="108" spans="1:10" ht="25.5" x14ac:dyDescent="0.2">
      <c r="A108" s="3">
        <v>1533</v>
      </c>
      <c r="B108" s="3">
        <v>21180</v>
      </c>
      <c r="C108" s="5">
        <v>18.7</v>
      </c>
      <c r="D108" s="3" t="s">
        <v>207</v>
      </c>
      <c r="E108" s="3" t="s">
        <v>208</v>
      </c>
      <c r="F108" s="2" t="s">
        <v>3</v>
      </c>
      <c r="G108" s="6">
        <v>10</v>
      </c>
      <c r="H108" s="7" t="s">
        <v>3</v>
      </c>
      <c r="I108" s="8" t="e">
        <f t="shared" ref="I108:I117" si="3" xml:space="preserve"> G108*H108</f>
        <v>#VALUE!</v>
      </c>
      <c r="J108" s="8" t="str">
        <f>IF(H108&gt;C108,"Vyšší"," --- ")</f>
        <v>Vyšší</v>
      </c>
    </row>
    <row r="109" spans="1:10" ht="25.5" x14ac:dyDescent="0.2">
      <c r="A109" s="3">
        <v>1610</v>
      </c>
      <c r="B109" s="3">
        <v>21247</v>
      </c>
      <c r="C109" s="5">
        <v>340</v>
      </c>
      <c r="D109" s="3" t="s">
        <v>209</v>
      </c>
      <c r="E109" s="14" t="s">
        <v>395</v>
      </c>
      <c r="F109" s="2" t="s">
        <v>3</v>
      </c>
      <c r="G109" s="6">
        <v>2</v>
      </c>
      <c r="H109" s="7" t="s">
        <v>3</v>
      </c>
      <c r="I109" s="8" t="e">
        <f t="shared" si="3"/>
        <v>#VALUE!</v>
      </c>
      <c r="J109" s="8" t="str">
        <f>IF(H109&gt;C109,"Vyšší"," --- ")</f>
        <v>Vyšší</v>
      </c>
    </row>
    <row r="110" spans="1:10" ht="38.25" x14ac:dyDescent="0.2">
      <c r="A110" s="3">
        <v>1652</v>
      </c>
      <c r="B110" s="3">
        <v>21288</v>
      </c>
      <c r="C110" s="5">
        <v>55</v>
      </c>
      <c r="D110" s="3" t="s">
        <v>211</v>
      </c>
      <c r="E110" s="3" t="s">
        <v>212</v>
      </c>
      <c r="F110" s="2" t="s">
        <v>3</v>
      </c>
      <c r="G110" s="6">
        <v>6</v>
      </c>
      <c r="H110" s="7" t="s">
        <v>3</v>
      </c>
      <c r="I110" s="8" t="e">
        <f t="shared" si="3"/>
        <v>#VALUE!</v>
      </c>
      <c r="J110" s="8" t="str">
        <f>IF(H110&gt;C110,"Vyšší"," --- ")</f>
        <v>Vyšší</v>
      </c>
    </row>
    <row r="111" spans="1:10" ht="38.25" x14ac:dyDescent="0.2">
      <c r="A111" s="3">
        <v>1653</v>
      </c>
      <c r="B111" s="3">
        <v>21289</v>
      </c>
      <c r="C111" s="5">
        <v>62</v>
      </c>
      <c r="D111" s="3" t="s">
        <v>213</v>
      </c>
      <c r="E111" s="3" t="s">
        <v>214</v>
      </c>
      <c r="F111" s="2" t="s">
        <v>3</v>
      </c>
      <c r="G111" s="6">
        <v>2</v>
      </c>
      <c r="H111" s="7" t="s">
        <v>3</v>
      </c>
      <c r="I111" s="8" t="e">
        <f t="shared" si="3"/>
        <v>#VALUE!</v>
      </c>
      <c r="J111" s="8" t="str">
        <f>IF(H111&gt;C111,"Vyšší"," --- ")</f>
        <v>Vyšší</v>
      </c>
    </row>
    <row r="112" spans="1:10" ht="25.5" x14ac:dyDescent="0.2">
      <c r="A112" s="3">
        <v>1682</v>
      </c>
      <c r="B112" s="3">
        <v>21318</v>
      </c>
      <c r="C112" s="5">
        <v>110</v>
      </c>
      <c r="D112" s="3" t="s">
        <v>215</v>
      </c>
      <c r="E112" s="14" t="s">
        <v>318</v>
      </c>
      <c r="F112" s="2" t="s">
        <v>3</v>
      </c>
      <c r="G112" s="6">
        <v>5</v>
      </c>
      <c r="H112" s="7" t="s">
        <v>3</v>
      </c>
      <c r="I112" s="8" t="e">
        <f t="shared" si="3"/>
        <v>#VALUE!</v>
      </c>
      <c r="J112" s="8" t="str">
        <f>IF(H112&gt;C112,"Vyšší"," --- ")</f>
        <v>Vyšší</v>
      </c>
    </row>
    <row r="113" spans="1:10" ht="25.5" x14ac:dyDescent="0.2">
      <c r="A113" s="3">
        <v>1699</v>
      </c>
      <c r="B113" s="3">
        <v>21335</v>
      </c>
      <c r="C113" s="5">
        <v>120</v>
      </c>
      <c r="D113" s="3" t="s">
        <v>217</v>
      </c>
      <c r="E113" s="14" t="s">
        <v>319</v>
      </c>
      <c r="F113" s="2" t="s">
        <v>3</v>
      </c>
      <c r="G113" s="6">
        <v>1</v>
      </c>
      <c r="H113" s="7" t="s">
        <v>3</v>
      </c>
      <c r="I113" s="8" t="e">
        <f t="shared" si="3"/>
        <v>#VALUE!</v>
      </c>
      <c r="J113" s="8" t="str">
        <f>IF(H113&gt;C113,"Vyšší"," --- ")</f>
        <v>Vyšší</v>
      </c>
    </row>
    <row r="114" spans="1:10" ht="25.5" x14ac:dyDescent="0.2">
      <c r="A114" s="3">
        <v>1703</v>
      </c>
      <c r="B114" s="3">
        <v>21339</v>
      </c>
      <c r="C114" s="5">
        <v>20</v>
      </c>
      <c r="D114" s="3" t="s">
        <v>219</v>
      </c>
      <c r="E114" s="14" t="s">
        <v>320</v>
      </c>
      <c r="F114" s="2" t="s">
        <v>3</v>
      </c>
      <c r="G114" s="6">
        <v>2</v>
      </c>
      <c r="H114" s="7" t="s">
        <v>3</v>
      </c>
      <c r="I114" s="8" t="e">
        <f t="shared" si="3"/>
        <v>#VALUE!</v>
      </c>
      <c r="J114" s="8" t="str">
        <f>IF(H114&gt;C114,"Vyšší"," --- ")</f>
        <v>Vyšší</v>
      </c>
    </row>
    <row r="115" spans="1:10" ht="25.5" x14ac:dyDescent="0.2">
      <c r="A115" s="3">
        <v>1755</v>
      </c>
      <c r="B115" s="3">
        <v>21380</v>
      </c>
      <c r="C115" s="5">
        <v>17</v>
      </c>
      <c r="D115" s="3" t="s">
        <v>221</v>
      </c>
      <c r="E115" s="14" t="s">
        <v>321</v>
      </c>
      <c r="F115" s="2" t="s">
        <v>3</v>
      </c>
      <c r="G115" s="6">
        <v>2</v>
      </c>
      <c r="H115" s="7" t="s">
        <v>3</v>
      </c>
      <c r="I115" s="8" t="e">
        <f t="shared" si="3"/>
        <v>#VALUE!</v>
      </c>
      <c r="J115" s="8" t="str">
        <f>IF(H115&gt;C115,"Vyšší"," --- ")</f>
        <v>Vyšší</v>
      </c>
    </row>
    <row r="116" spans="1:10" ht="25.5" x14ac:dyDescent="0.2">
      <c r="A116" s="3">
        <v>1757</v>
      </c>
      <c r="B116" s="3">
        <v>21382</v>
      </c>
      <c r="C116" s="5">
        <v>80</v>
      </c>
      <c r="D116" s="14" t="s">
        <v>322</v>
      </c>
      <c r="E116" s="3" t="s">
        <v>224</v>
      </c>
      <c r="F116" s="2" t="s">
        <v>3</v>
      </c>
      <c r="G116" s="6">
        <v>1</v>
      </c>
      <c r="H116" s="7" t="s">
        <v>3</v>
      </c>
      <c r="I116" s="8" t="e">
        <f t="shared" si="3"/>
        <v>#VALUE!</v>
      </c>
      <c r="J116" s="8" t="str">
        <f>IF(H116&gt;C116,"Vyšší"," --- ")</f>
        <v>Vyšší</v>
      </c>
    </row>
    <row r="117" spans="1:10" ht="51" x14ac:dyDescent="0.2">
      <c r="A117" s="3">
        <v>1758</v>
      </c>
      <c r="B117" s="3">
        <v>21383</v>
      </c>
      <c r="C117" s="5">
        <v>65</v>
      </c>
      <c r="D117" s="14" t="s">
        <v>323</v>
      </c>
      <c r="E117" s="3" t="s">
        <v>226</v>
      </c>
      <c r="F117" s="2" t="s">
        <v>3</v>
      </c>
      <c r="G117" s="6">
        <v>2</v>
      </c>
      <c r="H117" s="7" t="s">
        <v>3</v>
      </c>
      <c r="I117" s="8" t="e">
        <f t="shared" si="3"/>
        <v>#VALUE!</v>
      </c>
      <c r="J117" s="8" t="str">
        <f>IF(H117&gt;C117,"Vyšší"," --- ")</f>
        <v>Vyšší</v>
      </c>
    </row>
    <row r="118" spans="1:10" x14ac:dyDescent="0.2">
      <c r="A118" s="13" t="s">
        <v>227</v>
      </c>
      <c r="B118" s="10"/>
      <c r="C118" s="10"/>
      <c r="D118" s="8">
        <f>SUMPRODUCT(C12:C117,G12:G117)</f>
        <v>63414.46</v>
      </c>
      <c r="F118" s="3" t="s">
        <v>228</v>
      </c>
      <c r="H118" s="8" t="e">
        <f>SUM(I12:I117)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118:C118"/>
    <mergeCell ref="A7:J7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94"/>
  <sheetViews>
    <sheetView workbookViewId="0">
      <selection activeCell="A9" sqref="A9:E9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>
      <c r="A6" s="63" t="s">
        <v>393</v>
      </c>
      <c r="B6" s="63"/>
      <c r="C6" s="63"/>
      <c r="D6" s="63"/>
      <c r="E6" s="63"/>
    </row>
    <row r="7" spans="1:5" s="9" customFormat="1" x14ac:dyDescent="0.2"/>
    <row r="8" spans="1:5" x14ac:dyDescent="0.2">
      <c r="A8" s="13" t="s">
        <v>257</v>
      </c>
      <c r="B8" s="10"/>
      <c r="C8" s="10"/>
      <c r="D8" s="10"/>
      <c r="E8" s="10"/>
    </row>
    <row r="9" spans="1:5" x14ac:dyDescent="0.2">
      <c r="A9" s="69" t="s">
        <v>394</v>
      </c>
      <c r="B9" s="10"/>
      <c r="C9" s="10"/>
      <c r="D9" s="10"/>
      <c r="E9" s="10"/>
    </row>
    <row r="10" spans="1:5" ht="13.5" thickBot="1" x14ac:dyDescent="0.25">
      <c r="A10" s="1" t="s">
        <v>233</v>
      </c>
      <c r="B10" s="3">
        <v>1025</v>
      </c>
      <c r="C10" s="1" t="s">
        <v>232</v>
      </c>
      <c r="D10" s="65" t="s">
        <v>256</v>
      </c>
      <c r="E10" s="10"/>
    </row>
    <row r="11" spans="1:5" ht="26.25" customHeight="1" thickBot="1" x14ac:dyDescent="0.25">
      <c r="A11" s="11" t="s">
        <v>230</v>
      </c>
      <c r="B11" s="10"/>
      <c r="C11" s="10"/>
      <c r="D11" s="67" t="s">
        <v>255</v>
      </c>
      <c r="E11" s="68"/>
    </row>
    <row r="12" spans="1:5" ht="25.5" x14ac:dyDescent="0.2">
      <c r="A12" s="1" t="s">
        <v>5</v>
      </c>
      <c r="B12" s="1" t="s">
        <v>6</v>
      </c>
      <c r="C12" s="1" t="s">
        <v>8</v>
      </c>
      <c r="D12" s="66" t="s">
        <v>9</v>
      </c>
      <c r="E12" s="66" t="s">
        <v>11</v>
      </c>
    </row>
    <row r="13" spans="1:5" ht="25.5" x14ac:dyDescent="0.2">
      <c r="A13" s="3">
        <v>199</v>
      </c>
      <c r="B13" s="3">
        <v>20148</v>
      </c>
      <c r="C13" s="3" t="s">
        <v>43</v>
      </c>
      <c r="D13" s="3" t="s">
        <v>44</v>
      </c>
      <c r="E13" s="6">
        <v>1</v>
      </c>
    </row>
    <row r="14" spans="1:5" ht="25.5" x14ac:dyDescent="0.2">
      <c r="A14" s="3">
        <v>779</v>
      </c>
      <c r="B14" s="3">
        <v>20726</v>
      </c>
      <c r="C14" s="3" t="s">
        <v>149</v>
      </c>
      <c r="D14" s="3" t="s">
        <v>150</v>
      </c>
      <c r="E14" s="6">
        <v>10</v>
      </c>
    </row>
    <row r="15" spans="1:5" ht="76.5" x14ac:dyDescent="0.2">
      <c r="A15" s="3">
        <v>809</v>
      </c>
      <c r="B15" s="3">
        <v>20756</v>
      </c>
      <c r="C15" s="3" t="s">
        <v>153</v>
      </c>
      <c r="D15" s="3" t="s">
        <v>154</v>
      </c>
      <c r="E15" s="6">
        <v>25</v>
      </c>
    </row>
    <row r="16" spans="1:5" ht="38.25" x14ac:dyDescent="0.2">
      <c r="A16" s="3">
        <v>818</v>
      </c>
      <c r="B16" s="3">
        <v>20763</v>
      </c>
      <c r="C16" s="3" t="s">
        <v>159</v>
      </c>
      <c r="D16" s="3" t="s">
        <v>160</v>
      </c>
      <c r="E16" s="6">
        <v>5</v>
      </c>
    </row>
    <row r="17" spans="1:5" ht="38.25" x14ac:dyDescent="0.2">
      <c r="A17" s="3">
        <v>990</v>
      </c>
      <c r="B17" s="3">
        <v>20916</v>
      </c>
      <c r="C17" s="3" t="s">
        <v>179</v>
      </c>
      <c r="D17" s="3" t="s">
        <v>180</v>
      </c>
      <c r="E17" s="6">
        <v>3</v>
      </c>
    </row>
    <row r="18" spans="1:5" ht="38.25" x14ac:dyDescent="0.2">
      <c r="A18" s="3">
        <v>1000</v>
      </c>
      <c r="B18" s="3">
        <v>20926</v>
      </c>
      <c r="C18" s="3" t="s">
        <v>181</v>
      </c>
      <c r="D18" s="3" t="s">
        <v>182</v>
      </c>
      <c r="E18" s="6">
        <v>5</v>
      </c>
    </row>
    <row r="19" spans="1:5" ht="25.5" x14ac:dyDescent="0.2">
      <c r="A19" s="3">
        <v>1504</v>
      </c>
      <c r="B19" s="3">
        <v>21152</v>
      </c>
      <c r="C19" s="3" t="s">
        <v>193</v>
      </c>
      <c r="D19" s="3" t="s">
        <v>194</v>
      </c>
      <c r="E19" s="6">
        <v>10</v>
      </c>
    </row>
    <row r="20" spans="1:5" ht="38.25" x14ac:dyDescent="0.2">
      <c r="A20" s="3">
        <v>1507</v>
      </c>
      <c r="B20" s="3">
        <v>21155</v>
      </c>
      <c r="C20" s="3" t="s">
        <v>195</v>
      </c>
      <c r="D20" s="3" t="s">
        <v>196</v>
      </c>
      <c r="E20" s="6">
        <v>5</v>
      </c>
    </row>
    <row r="21" spans="1:5" ht="25.5" x14ac:dyDescent="0.2">
      <c r="A21" s="3">
        <v>1682</v>
      </c>
      <c r="B21" s="3">
        <v>21318</v>
      </c>
      <c r="C21" s="3" t="s">
        <v>215</v>
      </c>
      <c r="D21" s="3" t="s">
        <v>216</v>
      </c>
      <c r="E21" s="6">
        <v>5</v>
      </c>
    </row>
    <row r="22" spans="1:5" ht="25.5" x14ac:dyDescent="0.2">
      <c r="A22" s="3">
        <v>1699</v>
      </c>
      <c r="B22" s="3">
        <v>21335</v>
      </c>
      <c r="C22" s="3" t="s">
        <v>217</v>
      </c>
      <c r="D22" s="3" t="s">
        <v>218</v>
      </c>
      <c r="E22" s="6">
        <v>1</v>
      </c>
    </row>
    <row r="23" spans="1:5" ht="51" x14ac:dyDescent="0.2">
      <c r="A23" s="3">
        <v>1758</v>
      </c>
      <c r="B23" s="3">
        <v>21383</v>
      </c>
      <c r="C23" s="3" t="s">
        <v>225</v>
      </c>
      <c r="D23" s="3" t="s">
        <v>226</v>
      </c>
      <c r="E23" s="6">
        <v>2</v>
      </c>
    </row>
    <row r="24" spans="1:5" x14ac:dyDescent="0.2">
      <c r="A24" s="69" t="s">
        <v>394</v>
      </c>
      <c r="B24" s="10"/>
      <c r="C24" s="10"/>
      <c r="D24" s="10"/>
      <c r="E24" s="10"/>
    </row>
    <row r="25" spans="1:5" ht="13.5" thickBot="1" x14ac:dyDescent="0.25">
      <c r="A25" s="1" t="s">
        <v>233</v>
      </c>
      <c r="B25" s="3">
        <v>1028</v>
      </c>
      <c r="C25" s="1" t="s">
        <v>232</v>
      </c>
      <c r="D25" s="65" t="s">
        <v>254</v>
      </c>
      <c r="E25" s="10"/>
    </row>
    <row r="26" spans="1:5" ht="25.5" customHeight="1" thickBot="1" x14ac:dyDescent="0.25">
      <c r="A26" s="11" t="s">
        <v>230</v>
      </c>
      <c r="B26" s="10"/>
      <c r="C26" s="10"/>
      <c r="D26" s="67" t="s">
        <v>253</v>
      </c>
      <c r="E26" s="68"/>
    </row>
    <row r="27" spans="1:5" ht="25.5" x14ac:dyDescent="0.2">
      <c r="A27" s="1" t="s">
        <v>5</v>
      </c>
      <c r="B27" s="1" t="s">
        <v>6</v>
      </c>
      <c r="C27" s="1" t="s">
        <v>8</v>
      </c>
      <c r="D27" s="66" t="s">
        <v>9</v>
      </c>
      <c r="E27" s="66" t="s">
        <v>11</v>
      </c>
    </row>
    <row r="28" spans="1:5" ht="38.25" x14ac:dyDescent="0.2">
      <c r="A28" s="3">
        <v>111</v>
      </c>
      <c r="B28" s="3">
        <v>20060</v>
      </c>
      <c r="C28" s="3" t="s">
        <v>31</v>
      </c>
      <c r="D28" s="3" t="s">
        <v>32</v>
      </c>
      <c r="E28" s="6">
        <v>15</v>
      </c>
    </row>
    <row r="29" spans="1:5" ht="38.25" x14ac:dyDescent="0.2">
      <c r="A29" s="3">
        <v>762</v>
      </c>
      <c r="B29" s="3">
        <v>20709</v>
      </c>
      <c r="C29" s="3" t="s">
        <v>143</v>
      </c>
      <c r="D29" s="3" t="s">
        <v>144</v>
      </c>
      <c r="E29" s="6">
        <v>2</v>
      </c>
    </row>
    <row r="30" spans="1:5" ht="76.5" x14ac:dyDescent="0.2">
      <c r="A30" s="3">
        <v>809</v>
      </c>
      <c r="B30" s="3">
        <v>20756</v>
      </c>
      <c r="C30" s="3" t="s">
        <v>153</v>
      </c>
      <c r="D30" s="3" t="s">
        <v>154</v>
      </c>
      <c r="E30" s="6">
        <v>20</v>
      </c>
    </row>
    <row r="31" spans="1:5" x14ac:dyDescent="0.2">
      <c r="A31" s="69" t="s">
        <v>394</v>
      </c>
      <c r="B31" s="10"/>
      <c r="C31" s="10"/>
      <c r="D31" s="10"/>
      <c r="E31" s="10"/>
    </row>
    <row r="32" spans="1:5" ht="13.5" thickBot="1" x14ac:dyDescent="0.25">
      <c r="A32" s="1" t="s">
        <v>233</v>
      </c>
      <c r="B32" s="3">
        <v>1029</v>
      </c>
      <c r="C32" s="1" t="s">
        <v>232</v>
      </c>
      <c r="D32" s="65" t="s">
        <v>252</v>
      </c>
      <c r="E32" s="10"/>
    </row>
    <row r="33" spans="1:5" ht="27.75" customHeight="1" thickBot="1" x14ac:dyDescent="0.25">
      <c r="A33" s="11" t="s">
        <v>230</v>
      </c>
      <c r="B33" s="10"/>
      <c r="C33" s="10"/>
      <c r="D33" s="67" t="s">
        <v>251</v>
      </c>
      <c r="E33" s="68"/>
    </row>
    <row r="34" spans="1:5" ht="25.5" x14ac:dyDescent="0.2">
      <c r="A34" s="1" t="s">
        <v>5</v>
      </c>
      <c r="B34" s="1" t="s">
        <v>6</v>
      </c>
      <c r="C34" s="1" t="s">
        <v>8</v>
      </c>
      <c r="D34" s="66" t="s">
        <v>9</v>
      </c>
      <c r="E34" s="66" t="s">
        <v>11</v>
      </c>
    </row>
    <row r="35" spans="1:5" ht="15" x14ac:dyDescent="0.2">
      <c r="A35" s="3">
        <v>73</v>
      </c>
      <c r="B35" s="3">
        <v>20022</v>
      </c>
      <c r="C35" s="3" t="s">
        <v>19</v>
      </c>
      <c r="D35" s="3" t="s">
        <v>20</v>
      </c>
      <c r="E35" s="6">
        <v>1</v>
      </c>
    </row>
    <row r="36" spans="1:5" ht="25.5" x14ac:dyDescent="0.2">
      <c r="A36" s="3">
        <v>164</v>
      </c>
      <c r="B36" s="3">
        <v>20113</v>
      </c>
      <c r="C36" s="3" t="s">
        <v>37</v>
      </c>
      <c r="D36" s="3" t="s">
        <v>38</v>
      </c>
      <c r="E36" s="6">
        <v>1</v>
      </c>
    </row>
    <row r="37" spans="1:5" ht="38.25" x14ac:dyDescent="0.2">
      <c r="A37" s="3">
        <v>168</v>
      </c>
      <c r="B37" s="3">
        <v>20117</v>
      </c>
      <c r="C37" s="3" t="s">
        <v>39</v>
      </c>
      <c r="D37" s="3" t="s">
        <v>40</v>
      </c>
      <c r="E37" s="6">
        <v>1</v>
      </c>
    </row>
    <row r="38" spans="1:5" ht="15" x14ac:dyDescent="0.2">
      <c r="A38" s="3">
        <v>207</v>
      </c>
      <c r="B38" s="3">
        <v>20156</v>
      </c>
      <c r="C38" s="3" t="s">
        <v>47</v>
      </c>
      <c r="D38" s="3" t="s">
        <v>48</v>
      </c>
      <c r="E38" s="6">
        <v>1</v>
      </c>
    </row>
    <row r="39" spans="1:5" ht="25.5" x14ac:dyDescent="0.2">
      <c r="A39" s="3">
        <v>224</v>
      </c>
      <c r="B39" s="3">
        <v>20173</v>
      </c>
      <c r="C39" s="3" t="s">
        <v>57</v>
      </c>
      <c r="D39" s="3" t="s">
        <v>58</v>
      </c>
      <c r="E39" s="6">
        <v>3</v>
      </c>
    </row>
    <row r="40" spans="1:5" ht="15" x14ac:dyDescent="0.2">
      <c r="A40" s="3">
        <v>314</v>
      </c>
      <c r="B40" s="3">
        <v>20261</v>
      </c>
      <c r="C40" s="3" t="s">
        <v>69</v>
      </c>
      <c r="D40" s="3" t="s">
        <v>70</v>
      </c>
      <c r="E40" s="6">
        <v>1</v>
      </c>
    </row>
    <row r="41" spans="1:5" ht="25.5" x14ac:dyDescent="0.2">
      <c r="A41" s="3">
        <v>412</v>
      </c>
      <c r="B41" s="3">
        <v>20359</v>
      </c>
      <c r="C41" s="3" t="s">
        <v>85</v>
      </c>
      <c r="D41" s="3" t="s">
        <v>86</v>
      </c>
      <c r="E41" s="6">
        <v>10</v>
      </c>
    </row>
    <row r="42" spans="1:5" ht="25.5" x14ac:dyDescent="0.2">
      <c r="A42" s="3">
        <v>516</v>
      </c>
      <c r="B42" s="3">
        <v>20463</v>
      </c>
      <c r="C42" s="3" t="s">
        <v>95</v>
      </c>
      <c r="D42" s="3" t="s">
        <v>96</v>
      </c>
      <c r="E42" s="6">
        <v>25</v>
      </c>
    </row>
    <row r="43" spans="1:5" ht="25.5" x14ac:dyDescent="0.2">
      <c r="A43" s="3">
        <v>518</v>
      </c>
      <c r="B43" s="3">
        <v>20465</v>
      </c>
      <c r="C43" s="3" t="s">
        <v>97</v>
      </c>
      <c r="D43" s="3" t="s">
        <v>98</v>
      </c>
      <c r="E43" s="6">
        <v>25</v>
      </c>
    </row>
    <row r="44" spans="1:5" ht="38.25" x14ac:dyDescent="0.2">
      <c r="A44" s="3">
        <v>601</v>
      </c>
      <c r="B44" s="3">
        <v>20548</v>
      </c>
      <c r="C44" s="3" t="s">
        <v>107</v>
      </c>
      <c r="D44" s="3" t="s">
        <v>108</v>
      </c>
      <c r="E44" s="6">
        <v>5</v>
      </c>
    </row>
    <row r="45" spans="1:5" ht="38.25" x14ac:dyDescent="0.2">
      <c r="A45" s="3">
        <v>602</v>
      </c>
      <c r="B45" s="3">
        <v>20549</v>
      </c>
      <c r="C45" s="3" t="s">
        <v>109</v>
      </c>
      <c r="D45" s="3" t="s">
        <v>110</v>
      </c>
      <c r="E45" s="6">
        <v>5</v>
      </c>
    </row>
    <row r="46" spans="1:5" ht="38.25" x14ac:dyDescent="0.2">
      <c r="A46" s="3">
        <v>1495</v>
      </c>
      <c r="B46" s="3">
        <v>21143</v>
      </c>
      <c r="C46" s="3" t="s">
        <v>189</v>
      </c>
      <c r="D46" s="3" t="s">
        <v>190</v>
      </c>
      <c r="E46" s="6">
        <v>1</v>
      </c>
    </row>
    <row r="47" spans="1:5" ht="25.5" x14ac:dyDescent="0.2">
      <c r="A47" s="3">
        <v>1504</v>
      </c>
      <c r="B47" s="3">
        <v>21152</v>
      </c>
      <c r="C47" s="3" t="s">
        <v>193</v>
      </c>
      <c r="D47" s="3" t="s">
        <v>194</v>
      </c>
      <c r="E47" s="6">
        <v>1</v>
      </c>
    </row>
    <row r="48" spans="1:5" ht="25.5" x14ac:dyDescent="0.2">
      <c r="A48" s="3">
        <v>1757</v>
      </c>
      <c r="B48" s="3">
        <v>21382</v>
      </c>
      <c r="C48" s="3" t="s">
        <v>223</v>
      </c>
      <c r="D48" s="3" t="s">
        <v>224</v>
      </c>
      <c r="E48" s="6">
        <v>1</v>
      </c>
    </row>
    <row r="49" spans="1:5" x14ac:dyDescent="0.2">
      <c r="A49" s="69" t="s">
        <v>394</v>
      </c>
      <c r="B49" s="10"/>
      <c r="C49" s="10"/>
      <c r="D49" s="10"/>
      <c r="E49" s="10"/>
    </row>
    <row r="50" spans="1:5" ht="13.5" thickBot="1" x14ac:dyDescent="0.25">
      <c r="A50" s="1" t="s">
        <v>233</v>
      </c>
      <c r="B50" s="3">
        <v>1034</v>
      </c>
      <c r="C50" s="1" t="s">
        <v>232</v>
      </c>
      <c r="D50" s="65" t="s">
        <v>250</v>
      </c>
      <c r="E50" s="10"/>
    </row>
    <row r="51" spans="1:5" ht="28.5" customHeight="1" thickBot="1" x14ac:dyDescent="0.25">
      <c r="A51" s="11" t="s">
        <v>230</v>
      </c>
      <c r="B51" s="10"/>
      <c r="C51" s="10"/>
      <c r="D51" s="67" t="s">
        <v>249</v>
      </c>
      <c r="E51" s="68"/>
    </row>
    <row r="52" spans="1:5" ht="25.5" x14ac:dyDescent="0.2">
      <c r="A52" s="1" t="s">
        <v>5</v>
      </c>
      <c r="B52" s="1" t="s">
        <v>6</v>
      </c>
      <c r="C52" s="1" t="s">
        <v>8</v>
      </c>
      <c r="D52" s="66" t="s">
        <v>9</v>
      </c>
      <c r="E52" s="66" t="s">
        <v>11</v>
      </c>
    </row>
    <row r="53" spans="1:5" ht="38.25" x14ac:dyDescent="0.2">
      <c r="A53" s="3">
        <v>75</v>
      </c>
      <c r="B53" s="3">
        <v>20024</v>
      </c>
      <c r="C53" s="3" t="s">
        <v>21</v>
      </c>
      <c r="D53" s="3" t="s">
        <v>22</v>
      </c>
      <c r="E53" s="6">
        <v>1</v>
      </c>
    </row>
    <row r="54" spans="1:5" ht="15" x14ac:dyDescent="0.2">
      <c r="A54" s="3">
        <v>81</v>
      </c>
      <c r="B54" s="3">
        <v>20030</v>
      </c>
      <c r="C54" s="3" t="s">
        <v>23</v>
      </c>
      <c r="D54" s="3" t="s">
        <v>24</v>
      </c>
      <c r="E54" s="6">
        <v>1</v>
      </c>
    </row>
    <row r="55" spans="1:5" ht="38.25" x14ac:dyDescent="0.2">
      <c r="A55" s="3">
        <v>109</v>
      </c>
      <c r="B55" s="3">
        <v>20058</v>
      </c>
      <c r="C55" s="3" t="s">
        <v>29</v>
      </c>
      <c r="D55" s="3" t="s">
        <v>30</v>
      </c>
      <c r="E55" s="6">
        <v>30</v>
      </c>
    </row>
    <row r="56" spans="1:5" ht="25.5" x14ac:dyDescent="0.2">
      <c r="A56" s="3">
        <v>548</v>
      </c>
      <c r="B56" s="3">
        <v>20495</v>
      </c>
      <c r="C56" s="3" t="s">
        <v>99</v>
      </c>
      <c r="D56" s="3" t="s">
        <v>100</v>
      </c>
      <c r="E56" s="6">
        <v>2</v>
      </c>
    </row>
    <row r="57" spans="1:5" ht="25.5" x14ac:dyDescent="0.2">
      <c r="A57" s="3">
        <v>549</v>
      </c>
      <c r="B57" s="3">
        <v>20496</v>
      </c>
      <c r="C57" s="3" t="s">
        <v>101</v>
      </c>
      <c r="D57" s="3" t="s">
        <v>102</v>
      </c>
      <c r="E57" s="6">
        <v>2</v>
      </c>
    </row>
    <row r="58" spans="1:5" ht="15" x14ac:dyDescent="0.2">
      <c r="A58" s="3">
        <v>712</v>
      </c>
      <c r="B58" s="3">
        <v>20659</v>
      </c>
      <c r="C58" s="3" t="s">
        <v>133</v>
      </c>
      <c r="D58" s="3" t="s">
        <v>134</v>
      </c>
      <c r="E58" s="6">
        <v>1</v>
      </c>
    </row>
    <row r="59" spans="1:5" ht="25.5" x14ac:dyDescent="0.2">
      <c r="A59" s="3">
        <v>799</v>
      </c>
      <c r="B59" s="3">
        <v>20746</v>
      </c>
      <c r="C59" s="3" t="s">
        <v>151</v>
      </c>
      <c r="D59" s="3" t="s">
        <v>152</v>
      </c>
      <c r="E59" s="6">
        <v>2</v>
      </c>
    </row>
    <row r="60" spans="1:5" ht="38.25" x14ac:dyDescent="0.2">
      <c r="A60" s="3">
        <v>1495</v>
      </c>
      <c r="B60" s="3">
        <v>21143</v>
      </c>
      <c r="C60" s="3" t="s">
        <v>189</v>
      </c>
      <c r="D60" s="3" t="s">
        <v>190</v>
      </c>
      <c r="E60" s="6">
        <v>2</v>
      </c>
    </row>
    <row r="61" spans="1:5" ht="38.25" x14ac:dyDescent="0.2">
      <c r="A61" s="3">
        <v>1507</v>
      </c>
      <c r="B61" s="3">
        <v>21155</v>
      </c>
      <c r="C61" s="3" t="s">
        <v>195</v>
      </c>
      <c r="D61" s="3" t="s">
        <v>196</v>
      </c>
      <c r="E61" s="6">
        <v>4</v>
      </c>
    </row>
    <row r="62" spans="1:5" ht="38.25" x14ac:dyDescent="0.2">
      <c r="A62" s="3">
        <v>1528</v>
      </c>
      <c r="B62" s="3">
        <v>21175</v>
      </c>
      <c r="C62" s="3" t="s">
        <v>203</v>
      </c>
      <c r="D62" s="3" t="s">
        <v>204</v>
      </c>
      <c r="E62" s="6">
        <v>4</v>
      </c>
    </row>
    <row r="63" spans="1:5" ht="25.5" x14ac:dyDescent="0.2">
      <c r="A63" s="3">
        <v>1532</v>
      </c>
      <c r="B63" s="3">
        <v>21179</v>
      </c>
      <c r="C63" s="3" t="s">
        <v>205</v>
      </c>
      <c r="D63" s="3" t="s">
        <v>206</v>
      </c>
      <c r="E63" s="6">
        <v>2</v>
      </c>
    </row>
    <row r="64" spans="1:5" ht="38.25" x14ac:dyDescent="0.2">
      <c r="A64" s="3">
        <v>1652</v>
      </c>
      <c r="B64" s="3">
        <v>21288</v>
      </c>
      <c r="C64" s="3" t="s">
        <v>211</v>
      </c>
      <c r="D64" s="3" t="s">
        <v>212</v>
      </c>
      <c r="E64" s="6">
        <v>4</v>
      </c>
    </row>
    <row r="65" spans="1:5" x14ac:dyDescent="0.2">
      <c r="A65" s="69" t="s">
        <v>394</v>
      </c>
      <c r="B65" s="10"/>
      <c r="C65" s="10"/>
      <c r="D65" s="10"/>
      <c r="E65" s="10"/>
    </row>
    <row r="66" spans="1:5" ht="13.5" thickBot="1" x14ac:dyDescent="0.25">
      <c r="A66" s="1" t="s">
        <v>233</v>
      </c>
      <c r="B66" s="3">
        <v>1036</v>
      </c>
      <c r="C66" s="1" t="s">
        <v>232</v>
      </c>
      <c r="D66" s="65" t="s">
        <v>248</v>
      </c>
      <c r="E66" s="10"/>
    </row>
    <row r="67" spans="1:5" ht="31.5" customHeight="1" thickBot="1" x14ac:dyDescent="0.25">
      <c r="A67" s="11" t="s">
        <v>230</v>
      </c>
      <c r="B67" s="10"/>
      <c r="C67" s="10"/>
      <c r="D67" s="67" t="s">
        <v>247</v>
      </c>
      <c r="E67" s="68"/>
    </row>
    <row r="68" spans="1:5" ht="25.5" x14ac:dyDescent="0.2">
      <c r="A68" s="1" t="s">
        <v>5</v>
      </c>
      <c r="B68" s="1" t="s">
        <v>6</v>
      </c>
      <c r="C68" s="1" t="s">
        <v>8</v>
      </c>
      <c r="D68" s="66" t="s">
        <v>9</v>
      </c>
      <c r="E68" s="66" t="s">
        <v>11</v>
      </c>
    </row>
    <row r="69" spans="1:5" ht="38.25" x14ac:dyDescent="0.2">
      <c r="A69" s="3">
        <v>810</v>
      </c>
      <c r="B69" s="3">
        <v>20757</v>
      </c>
      <c r="C69" s="3" t="s">
        <v>155</v>
      </c>
      <c r="D69" s="3" t="s">
        <v>156</v>
      </c>
      <c r="E69" s="6">
        <v>97</v>
      </c>
    </row>
    <row r="70" spans="1:5" ht="25.5" x14ac:dyDescent="0.2">
      <c r="A70" s="3">
        <v>900</v>
      </c>
      <c r="B70" s="3">
        <v>20826</v>
      </c>
      <c r="C70" s="3" t="s">
        <v>163</v>
      </c>
      <c r="D70" s="3" t="s">
        <v>164</v>
      </c>
      <c r="E70" s="6">
        <v>2</v>
      </c>
    </row>
    <row r="71" spans="1:5" x14ac:dyDescent="0.2">
      <c r="A71" s="69" t="s">
        <v>394</v>
      </c>
      <c r="B71" s="10"/>
      <c r="C71" s="10"/>
      <c r="D71" s="10"/>
      <c r="E71" s="10"/>
    </row>
    <row r="72" spans="1:5" ht="13.5" thickBot="1" x14ac:dyDescent="0.25">
      <c r="A72" s="1" t="s">
        <v>233</v>
      </c>
      <c r="B72" s="3">
        <v>1037</v>
      </c>
      <c r="C72" s="1" t="s">
        <v>232</v>
      </c>
      <c r="D72" s="65" t="s">
        <v>246</v>
      </c>
      <c r="E72" s="10"/>
    </row>
    <row r="73" spans="1:5" ht="28.5" customHeight="1" thickBot="1" x14ac:dyDescent="0.25">
      <c r="A73" s="11" t="s">
        <v>230</v>
      </c>
      <c r="B73" s="10"/>
      <c r="C73" s="10"/>
      <c r="D73" s="67" t="s">
        <v>245</v>
      </c>
      <c r="E73" s="68"/>
    </row>
    <row r="74" spans="1:5" ht="25.5" x14ac:dyDescent="0.2">
      <c r="A74" s="1" t="s">
        <v>5</v>
      </c>
      <c r="B74" s="1" t="s">
        <v>6</v>
      </c>
      <c r="C74" s="1" t="s">
        <v>8</v>
      </c>
      <c r="D74" s="66" t="s">
        <v>9</v>
      </c>
      <c r="E74" s="66" t="s">
        <v>11</v>
      </c>
    </row>
    <row r="75" spans="1:5" ht="25.5" x14ac:dyDescent="0.2">
      <c r="A75" s="3">
        <v>394</v>
      </c>
      <c r="B75" s="3">
        <v>20341</v>
      </c>
      <c r="C75" s="3" t="s">
        <v>77</v>
      </c>
      <c r="D75" s="3" t="s">
        <v>78</v>
      </c>
      <c r="E75" s="6">
        <v>1</v>
      </c>
    </row>
    <row r="76" spans="1:5" ht="25.5" x14ac:dyDescent="0.2">
      <c r="A76" s="3">
        <v>396</v>
      </c>
      <c r="B76" s="3">
        <v>20343</v>
      </c>
      <c r="C76" s="3" t="s">
        <v>79</v>
      </c>
      <c r="D76" s="3" t="s">
        <v>80</v>
      </c>
      <c r="E76" s="6">
        <v>50</v>
      </c>
    </row>
    <row r="77" spans="1:5" ht="76.5" x14ac:dyDescent="0.2">
      <c r="A77" s="3">
        <v>809</v>
      </c>
      <c r="B77" s="3">
        <v>20756</v>
      </c>
      <c r="C77" s="3" t="s">
        <v>153</v>
      </c>
      <c r="D77" s="3" t="s">
        <v>154</v>
      </c>
      <c r="E77" s="6">
        <v>150</v>
      </c>
    </row>
    <row r="78" spans="1:5" ht="38.25" x14ac:dyDescent="0.2">
      <c r="A78" s="3">
        <v>818</v>
      </c>
      <c r="B78" s="3">
        <v>20763</v>
      </c>
      <c r="C78" s="3" t="s">
        <v>159</v>
      </c>
      <c r="D78" s="3" t="s">
        <v>160</v>
      </c>
      <c r="E78" s="6">
        <v>50</v>
      </c>
    </row>
    <row r="79" spans="1:5" ht="25.5" x14ac:dyDescent="0.2">
      <c r="A79" s="3">
        <v>1610</v>
      </c>
      <c r="B79" s="3">
        <v>21247</v>
      </c>
      <c r="C79" s="3" t="s">
        <v>209</v>
      </c>
      <c r="D79" s="3" t="s">
        <v>210</v>
      </c>
      <c r="E79" s="6">
        <v>2</v>
      </c>
    </row>
    <row r="80" spans="1:5" x14ac:dyDescent="0.2">
      <c r="A80" s="69" t="s">
        <v>394</v>
      </c>
      <c r="B80" s="10"/>
      <c r="C80" s="10"/>
      <c r="D80" s="10"/>
      <c r="E80" s="10"/>
    </row>
    <row r="81" spans="1:5" ht="13.5" thickBot="1" x14ac:dyDescent="0.25">
      <c r="A81" s="1" t="s">
        <v>233</v>
      </c>
      <c r="B81" s="3">
        <v>1038</v>
      </c>
      <c r="C81" s="1" t="s">
        <v>232</v>
      </c>
      <c r="D81" s="65" t="s">
        <v>244</v>
      </c>
      <c r="E81" s="10"/>
    </row>
    <row r="82" spans="1:5" ht="30" customHeight="1" thickBot="1" x14ac:dyDescent="0.25">
      <c r="A82" s="11" t="s">
        <v>230</v>
      </c>
      <c r="B82" s="10"/>
      <c r="C82" s="10"/>
      <c r="D82" s="67" t="s">
        <v>243</v>
      </c>
      <c r="E82" s="68"/>
    </row>
    <row r="83" spans="1:5" ht="25.5" x14ac:dyDescent="0.2">
      <c r="A83" s="1" t="s">
        <v>5</v>
      </c>
      <c r="B83" s="1" t="s">
        <v>6</v>
      </c>
      <c r="C83" s="1" t="s">
        <v>8</v>
      </c>
      <c r="D83" s="66" t="s">
        <v>9</v>
      </c>
      <c r="E83" s="66" t="s">
        <v>11</v>
      </c>
    </row>
    <row r="84" spans="1:5" ht="15" x14ac:dyDescent="0.2">
      <c r="A84" s="3">
        <v>218</v>
      </c>
      <c r="B84" s="3">
        <v>20167</v>
      </c>
      <c r="C84" s="3" t="s">
        <v>51</v>
      </c>
      <c r="D84" s="3" t="s">
        <v>52</v>
      </c>
      <c r="E84" s="6">
        <v>2</v>
      </c>
    </row>
    <row r="85" spans="1:5" ht="38.25" x14ac:dyDescent="0.2">
      <c r="A85" s="3">
        <v>638</v>
      </c>
      <c r="B85" s="3">
        <v>20585</v>
      </c>
      <c r="C85" s="3" t="s">
        <v>125</v>
      </c>
      <c r="D85" s="3" t="s">
        <v>126</v>
      </c>
      <c r="E85" s="6">
        <v>1</v>
      </c>
    </row>
    <row r="86" spans="1:5" ht="25.5" x14ac:dyDescent="0.2">
      <c r="A86" s="3">
        <v>888</v>
      </c>
      <c r="B86" s="3">
        <v>20814</v>
      </c>
      <c r="C86" s="3" t="s">
        <v>161</v>
      </c>
      <c r="D86" s="3" t="s">
        <v>162</v>
      </c>
      <c r="E86" s="6">
        <v>3</v>
      </c>
    </row>
    <row r="87" spans="1:5" x14ac:dyDescent="0.2">
      <c r="A87" s="69" t="s">
        <v>394</v>
      </c>
      <c r="B87" s="10"/>
      <c r="C87" s="10"/>
      <c r="D87" s="10"/>
      <c r="E87" s="10"/>
    </row>
    <row r="88" spans="1:5" ht="13.5" thickBot="1" x14ac:dyDescent="0.25">
      <c r="A88" s="1" t="s">
        <v>233</v>
      </c>
      <c r="B88" s="3">
        <v>1041</v>
      </c>
      <c r="C88" s="1" t="s">
        <v>232</v>
      </c>
      <c r="D88" s="65" t="s">
        <v>242</v>
      </c>
      <c r="E88" s="10"/>
    </row>
    <row r="89" spans="1:5" ht="26.25" customHeight="1" thickBot="1" x14ac:dyDescent="0.25">
      <c r="A89" s="11" t="s">
        <v>230</v>
      </c>
      <c r="B89" s="10"/>
      <c r="C89" s="10"/>
      <c r="D89" s="67" t="s">
        <v>241</v>
      </c>
      <c r="E89" s="68"/>
    </row>
    <row r="90" spans="1:5" ht="25.5" x14ac:dyDescent="0.2">
      <c r="A90" s="1" t="s">
        <v>5</v>
      </c>
      <c r="B90" s="1" t="s">
        <v>6</v>
      </c>
      <c r="C90" s="1" t="s">
        <v>8</v>
      </c>
      <c r="D90" s="66" t="s">
        <v>9</v>
      </c>
      <c r="E90" s="66" t="s">
        <v>11</v>
      </c>
    </row>
    <row r="91" spans="1:5" ht="38.25" x14ac:dyDescent="0.2">
      <c r="A91" s="3">
        <v>106</v>
      </c>
      <c r="B91" s="3">
        <v>20055</v>
      </c>
      <c r="C91" s="3" t="s">
        <v>27</v>
      </c>
      <c r="D91" s="3" t="s">
        <v>28</v>
      </c>
      <c r="E91" s="6">
        <v>10</v>
      </c>
    </row>
    <row r="92" spans="1:5" ht="38.25" x14ac:dyDescent="0.2">
      <c r="A92" s="3">
        <v>145</v>
      </c>
      <c r="B92" s="3">
        <v>20094</v>
      </c>
      <c r="C92" s="3" t="s">
        <v>35</v>
      </c>
      <c r="D92" s="3" t="s">
        <v>36</v>
      </c>
      <c r="E92" s="6">
        <v>100</v>
      </c>
    </row>
    <row r="93" spans="1:5" ht="38.25" x14ac:dyDescent="0.2">
      <c r="A93" s="3">
        <v>183</v>
      </c>
      <c r="B93" s="3">
        <v>20132</v>
      </c>
      <c r="C93" s="3" t="s">
        <v>41</v>
      </c>
      <c r="D93" s="3" t="s">
        <v>42</v>
      </c>
      <c r="E93" s="6">
        <v>1</v>
      </c>
    </row>
    <row r="94" spans="1:5" ht="38.25" x14ac:dyDescent="0.2">
      <c r="A94" s="3">
        <v>228</v>
      </c>
      <c r="B94" s="3">
        <v>20177</v>
      </c>
      <c r="C94" s="3" t="s">
        <v>61</v>
      </c>
      <c r="D94" s="3" t="s">
        <v>62</v>
      </c>
      <c r="E94" s="6">
        <v>1</v>
      </c>
    </row>
    <row r="95" spans="1:5" ht="25.5" x14ac:dyDescent="0.2">
      <c r="A95" s="3">
        <v>900</v>
      </c>
      <c r="B95" s="3">
        <v>20826</v>
      </c>
      <c r="C95" s="3" t="s">
        <v>163</v>
      </c>
      <c r="D95" s="3" t="s">
        <v>164</v>
      </c>
      <c r="E95" s="6">
        <v>2</v>
      </c>
    </row>
    <row r="96" spans="1:5" ht="25.5" x14ac:dyDescent="0.2">
      <c r="A96" s="3">
        <v>904</v>
      </c>
      <c r="B96" s="3">
        <v>20830</v>
      </c>
      <c r="C96" s="3" t="s">
        <v>165</v>
      </c>
      <c r="D96" s="3" t="s">
        <v>166</v>
      </c>
      <c r="E96" s="6">
        <v>2</v>
      </c>
    </row>
    <row r="97" spans="1:5" ht="38.25" x14ac:dyDescent="0.2">
      <c r="A97" s="3">
        <v>1495</v>
      </c>
      <c r="B97" s="3">
        <v>21143</v>
      </c>
      <c r="C97" s="3" t="s">
        <v>189</v>
      </c>
      <c r="D97" s="3" t="s">
        <v>190</v>
      </c>
      <c r="E97" s="6">
        <v>1</v>
      </c>
    </row>
    <row r="98" spans="1:5" x14ac:dyDescent="0.2">
      <c r="A98" s="69" t="s">
        <v>394</v>
      </c>
      <c r="B98" s="10"/>
      <c r="C98" s="10"/>
      <c r="D98" s="10"/>
      <c r="E98" s="10"/>
    </row>
    <row r="99" spans="1:5" ht="13.5" thickBot="1" x14ac:dyDescent="0.25">
      <c r="A99" s="1" t="s">
        <v>233</v>
      </c>
      <c r="B99" s="3">
        <v>1043</v>
      </c>
      <c r="C99" s="1" t="s">
        <v>232</v>
      </c>
      <c r="D99" s="65" t="s">
        <v>240</v>
      </c>
      <c r="E99" s="10"/>
    </row>
    <row r="100" spans="1:5" ht="28.5" customHeight="1" thickBot="1" x14ac:dyDescent="0.25">
      <c r="A100" s="11" t="s">
        <v>230</v>
      </c>
      <c r="B100" s="10"/>
      <c r="C100" s="10"/>
      <c r="D100" s="67" t="s">
        <v>239</v>
      </c>
      <c r="E100" s="68"/>
    </row>
    <row r="101" spans="1:5" ht="25.5" x14ac:dyDescent="0.2">
      <c r="A101" s="1" t="s">
        <v>5</v>
      </c>
      <c r="B101" s="1" t="s">
        <v>6</v>
      </c>
      <c r="C101" s="1" t="s">
        <v>8</v>
      </c>
      <c r="D101" s="66" t="s">
        <v>9</v>
      </c>
      <c r="E101" s="66" t="s">
        <v>11</v>
      </c>
    </row>
    <row r="102" spans="1:5" ht="15" x14ac:dyDescent="0.2">
      <c r="A102" s="3">
        <v>59</v>
      </c>
      <c r="B102" s="3">
        <v>20008</v>
      </c>
      <c r="C102" s="3" t="s">
        <v>17</v>
      </c>
      <c r="D102" s="3" t="s">
        <v>18</v>
      </c>
      <c r="E102" s="6">
        <v>2</v>
      </c>
    </row>
    <row r="103" spans="1:5" ht="15" x14ac:dyDescent="0.2">
      <c r="A103" s="3">
        <v>73</v>
      </c>
      <c r="B103" s="3">
        <v>20022</v>
      </c>
      <c r="C103" s="3" t="s">
        <v>19</v>
      </c>
      <c r="D103" s="3" t="s">
        <v>20</v>
      </c>
      <c r="E103" s="6">
        <v>2</v>
      </c>
    </row>
    <row r="104" spans="1:5" ht="38.25" x14ac:dyDescent="0.2">
      <c r="A104" s="3">
        <v>105</v>
      </c>
      <c r="B104" s="3">
        <v>20054</v>
      </c>
      <c r="C104" s="3" t="s">
        <v>25</v>
      </c>
      <c r="D104" s="3" t="s">
        <v>26</v>
      </c>
      <c r="E104" s="6">
        <v>6</v>
      </c>
    </row>
    <row r="105" spans="1:5" ht="38.25" x14ac:dyDescent="0.2">
      <c r="A105" s="3">
        <v>106</v>
      </c>
      <c r="B105" s="3">
        <v>20055</v>
      </c>
      <c r="C105" s="3" t="s">
        <v>27</v>
      </c>
      <c r="D105" s="3" t="s">
        <v>28</v>
      </c>
      <c r="E105" s="6">
        <v>5</v>
      </c>
    </row>
    <row r="106" spans="1:5" ht="38.25" x14ac:dyDescent="0.2">
      <c r="A106" s="3">
        <v>109</v>
      </c>
      <c r="B106" s="3">
        <v>20058</v>
      </c>
      <c r="C106" s="3" t="s">
        <v>29</v>
      </c>
      <c r="D106" s="3" t="s">
        <v>30</v>
      </c>
      <c r="E106" s="6">
        <v>15</v>
      </c>
    </row>
    <row r="107" spans="1:5" ht="25.5" x14ac:dyDescent="0.2">
      <c r="A107" s="3">
        <v>140</v>
      </c>
      <c r="B107" s="3">
        <v>20089</v>
      </c>
      <c r="C107" s="3" t="s">
        <v>33</v>
      </c>
      <c r="D107" s="3" t="s">
        <v>34</v>
      </c>
      <c r="E107" s="6">
        <v>2</v>
      </c>
    </row>
    <row r="108" spans="1:5" ht="38.25" x14ac:dyDescent="0.2">
      <c r="A108" s="3">
        <v>183</v>
      </c>
      <c r="B108" s="3">
        <v>20132</v>
      </c>
      <c r="C108" s="3" t="s">
        <v>41</v>
      </c>
      <c r="D108" s="3" t="s">
        <v>42</v>
      </c>
      <c r="E108" s="6">
        <v>3</v>
      </c>
    </row>
    <row r="109" spans="1:5" ht="38.25" x14ac:dyDescent="0.2">
      <c r="A109" s="3">
        <v>216</v>
      </c>
      <c r="B109" s="3">
        <v>20165</v>
      </c>
      <c r="C109" s="3" t="s">
        <v>49</v>
      </c>
      <c r="D109" s="3" t="s">
        <v>50</v>
      </c>
      <c r="E109" s="6">
        <v>3</v>
      </c>
    </row>
    <row r="110" spans="1:5" ht="25.5" x14ac:dyDescent="0.2">
      <c r="A110" s="3">
        <v>219</v>
      </c>
      <c r="B110" s="3">
        <v>20168</v>
      </c>
      <c r="C110" s="3" t="s">
        <v>53</v>
      </c>
      <c r="D110" s="3" t="s">
        <v>54</v>
      </c>
      <c r="E110" s="6">
        <v>1</v>
      </c>
    </row>
    <row r="111" spans="1:5" ht="25.5" x14ac:dyDescent="0.2">
      <c r="A111" s="3">
        <v>222</v>
      </c>
      <c r="B111" s="3">
        <v>20171</v>
      </c>
      <c r="C111" s="3" t="s">
        <v>55</v>
      </c>
      <c r="D111" s="3" t="s">
        <v>56</v>
      </c>
      <c r="E111" s="6">
        <v>2</v>
      </c>
    </row>
    <row r="112" spans="1:5" ht="25.5" x14ac:dyDescent="0.2">
      <c r="A112" s="3">
        <v>224</v>
      </c>
      <c r="B112" s="3">
        <v>20173</v>
      </c>
      <c r="C112" s="3" t="s">
        <v>57</v>
      </c>
      <c r="D112" s="3" t="s">
        <v>58</v>
      </c>
      <c r="E112" s="6">
        <v>5</v>
      </c>
    </row>
    <row r="113" spans="1:5" ht="38.25" x14ac:dyDescent="0.2">
      <c r="A113" s="3">
        <v>290</v>
      </c>
      <c r="B113" s="3">
        <v>20238</v>
      </c>
      <c r="C113" s="3" t="s">
        <v>67</v>
      </c>
      <c r="D113" s="3" t="s">
        <v>68</v>
      </c>
      <c r="E113" s="6">
        <v>2</v>
      </c>
    </row>
    <row r="114" spans="1:5" ht="15" x14ac:dyDescent="0.2">
      <c r="A114" s="3">
        <v>314</v>
      </c>
      <c r="B114" s="3">
        <v>20261</v>
      </c>
      <c r="C114" s="3" t="s">
        <v>69</v>
      </c>
      <c r="D114" s="3" t="s">
        <v>70</v>
      </c>
      <c r="E114" s="6">
        <v>1</v>
      </c>
    </row>
    <row r="115" spans="1:5" ht="25.5" x14ac:dyDescent="0.2">
      <c r="A115" s="3">
        <v>359</v>
      </c>
      <c r="B115" s="3">
        <v>20306</v>
      </c>
      <c r="C115" s="3" t="s">
        <v>71</v>
      </c>
      <c r="D115" s="3" t="s">
        <v>72</v>
      </c>
      <c r="E115" s="6">
        <v>15</v>
      </c>
    </row>
    <row r="116" spans="1:5" ht="38.25" x14ac:dyDescent="0.2">
      <c r="A116" s="3">
        <v>360</v>
      </c>
      <c r="B116" s="3">
        <v>20307</v>
      </c>
      <c r="C116" s="3" t="s">
        <v>73</v>
      </c>
      <c r="D116" s="3" t="s">
        <v>74</v>
      </c>
      <c r="E116" s="6">
        <v>5</v>
      </c>
    </row>
    <row r="117" spans="1:5" ht="25.5" x14ac:dyDescent="0.2">
      <c r="A117" s="3">
        <v>380</v>
      </c>
      <c r="B117" s="3">
        <v>20327</v>
      </c>
      <c r="C117" s="3" t="s">
        <v>75</v>
      </c>
      <c r="D117" s="3" t="s">
        <v>76</v>
      </c>
      <c r="E117" s="6">
        <v>1</v>
      </c>
    </row>
    <row r="118" spans="1:5" ht="38.25" x14ac:dyDescent="0.2">
      <c r="A118" s="3">
        <v>397</v>
      </c>
      <c r="B118" s="3">
        <v>20344</v>
      </c>
      <c r="C118" s="3" t="s">
        <v>81</v>
      </c>
      <c r="D118" s="3" t="s">
        <v>82</v>
      </c>
      <c r="E118" s="6">
        <v>10</v>
      </c>
    </row>
    <row r="119" spans="1:5" ht="25.5" x14ac:dyDescent="0.2">
      <c r="A119" s="3">
        <v>561</v>
      </c>
      <c r="B119" s="3">
        <v>20508</v>
      </c>
      <c r="C119" s="3" t="s">
        <v>103</v>
      </c>
      <c r="D119" s="3" t="s">
        <v>104</v>
      </c>
      <c r="E119" s="6">
        <v>1</v>
      </c>
    </row>
    <row r="120" spans="1:5" ht="25.5" x14ac:dyDescent="0.2">
      <c r="A120" s="3">
        <v>623</v>
      </c>
      <c r="B120" s="3">
        <v>20570</v>
      </c>
      <c r="C120" s="3" t="s">
        <v>113</v>
      </c>
      <c r="D120" s="3" t="s">
        <v>114</v>
      </c>
      <c r="E120" s="6">
        <v>1</v>
      </c>
    </row>
    <row r="121" spans="1:5" ht="25.5" x14ac:dyDescent="0.2">
      <c r="A121" s="3">
        <v>624</v>
      </c>
      <c r="B121" s="3">
        <v>20571</v>
      </c>
      <c r="C121" s="3" t="s">
        <v>115</v>
      </c>
      <c r="D121" s="3" t="s">
        <v>116</v>
      </c>
      <c r="E121" s="6">
        <v>2</v>
      </c>
    </row>
    <row r="122" spans="1:5" ht="25.5" x14ac:dyDescent="0.2">
      <c r="A122" s="3">
        <v>625</v>
      </c>
      <c r="B122" s="3">
        <v>20572</v>
      </c>
      <c r="C122" s="3" t="s">
        <v>117</v>
      </c>
      <c r="D122" s="3" t="s">
        <v>118</v>
      </c>
      <c r="E122" s="6">
        <v>1</v>
      </c>
    </row>
    <row r="123" spans="1:5" ht="25.5" x14ac:dyDescent="0.2">
      <c r="A123" s="3">
        <v>626</v>
      </c>
      <c r="B123" s="3">
        <v>20573</v>
      </c>
      <c r="C123" s="3" t="s">
        <v>119</v>
      </c>
      <c r="D123" s="3" t="s">
        <v>120</v>
      </c>
      <c r="E123" s="6">
        <v>3</v>
      </c>
    </row>
    <row r="124" spans="1:5" ht="25.5" x14ac:dyDescent="0.2">
      <c r="A124" s="3">
        <v>628</v>
      </c>
      <c r="B124" s="3">
        <v>20575</v>
      </c>
      <c r="C124" s="3" t="s">
        <v>121</v>
      </c>
      <c r="D124" s="3" t="s">
        <v>122</v>
      </c>
      <c r="E124" s="6">
        <v>3</v>
      </c>
    </row>
    <row r="125" spans="1:5" ht="25.5" x14ac:dyDescent="0.2">
      <c r="A125" s="3">
        <v>637</v>
      </c>
      <c r="B125" s="3">
        <v>20584</v>
      </c>
      <c r="C125" s="3" t="s">
        <v>123</v>
      </c>
      <c r="D125" s="3" t="s">
        <v>124</v>
      </c>
      <c r="E125" s="6">
        <v>1</v>
      </c>
    </row>
    <row r="126" spans="1:5" ht="38.25" x14ac:dyDescent="0.2">
      <c r="A126" s="3">
        <v>638</v>
      </c>
      <c r="B126" s="3">
        <v>20585</v>
      </c>
      <c r="C126" s="3" t="s">
        <v>125</v>
      </c>
      <c r="D126" s="3" t="s">
        <v>126</v>
      </c>
      <c r="E126" s="6">
        <v>1</v>
      </c>
    </row>
    <row r="127" spans="1:5" ht="25.5" x14ac:dyDescent="0.2">
      <c r="A127" s="3">
        <v>639</v>
      </c>
      <c r="B127" s="3">
        <v>20586</v>
      </c>
      <c r="C127" s="3" t="s">
        <v>127</v>
      </c>
      <c r="D127" s="3" t="s">
        <v>128</v>
      </c>
      <c r="E127" s="6">
        <v>5</v>
      </c>
    </row>
    <row r="128" spans="1:5" ht="25.5" x14ac:dyDescent="0.2">
      <c r="A128" s="3">
        <v>643</v>
      </c>
      <c r="B128" s="3">
        <v>20590</v>
      </c>
      <c r="C128" s="3" t="s">
        <v>129</v>
      </c>
      <c r="D128" s="3" t="s">
        <v>130</v>
      </c>
      <c r="E128" s="6">
        <v>1</v>
      </c>
    </row>
    <row r="129" spans="1:5" ht="25.5" x14ac:dyDescent="0.2">
      <c r="A129" s="3">
        <v>645</v>
      </c>
      <c r="B129" s="3">
        <v>20592</v>
      </c>
      <c r="C129" s="3" t="s">
        <v>131</v>
      </c>
      <c r="D129" s="3" t="s">
        <v>132</v>
      </c>
      <c r="E129" s="6">
        <v>1</v>
      </c>
    </row>
    <row r="130" spans="1:5" ht="25.5" x14ac:dyDescent="0.2">
      <c r="A130" s="3">
        <v>714</v>
      </c>
      <c r="B130" s="3">
        <v>20661</v>
      </c>
      <c r="C130" s="3" t="s">
        <v>135</v>
      </c>
      <c r="D130" s="3" t="s">
        <v>136</v>
      </c>
      <c r="E130" s="6">
        <v>2</v>
      </c>
    </row>
    <row r="131" spans="1:5" ht="25.5" x14ac:dyDescent="0.2">
      <c r="A131" s="3">
        <v>718</v>
      </c>
      <c r="B131" s="3">
        <v>20665</v>
      </c>
      <c r="C131" s="3" t="s">
        <v>141</v>
      </c>
      <c r="D131" s="3" t="s">
        <v>142</v>
      </c>
      <c r="E131" s="6">
        <v>2</v>
      </c>
    </row>
    <row r="132" spans="1:5" ht="38.25" x14ac:dyDescent="0.2">
      <c r="A132" s="3">
        <v>775</v>
      </c>
      <c r="B132" s="3">
        <v>20722</v>
      </c>
      <c r="C132" s="3" t="s">
        <v>147</v>
      </c>
      <c r="D132" s="3" t="s">
        <v>148</v>
      </c>
      <c r="E132" s="6">
        <v>7</v>
      </c>
    </row>
    <row r="133" spans="1:5" ht="76.5" x14ac:dyDescent="0.2">
      <c r="A133" s="3">
        <v>809</v>
      </c>
      <c r="B133" s="3">
        <v>20756</v>
      </c>
      <c r="C133" s="3" t="s">
        <v>153</v>
      </c>
      <c r="D133" s="3" t="s">
        <v>154</v>
      </c>
      <c r="E133" s="6">
        <v>175</v>
      </c>
    </row>
    <row r="134" spans="1:5" ht="25.5" x14ac:dyDescent="0.2">
      <c r="A134" s="3">
        <v>900</v>
      </c>
      <c r="B134" s="3">
        <v>20826</v>
      </c>
      <c r="C134" s="3" t="s">
        <v>163</v>
      </c>
      <c r="D134" s="3" t="s">
        <v>164</v>
      </c>
      <c r="E134" s="6">
        <v>10</v>
      </c>
    </row>
    <row r="135" spans="1:5" ht="25.5" x14ac:dyDescent="0.2">
      <c r="A135" s="3">
        <v>962</v>
      </c>
      <c r="B135" s="3">
        <v>20888</v>
      </c>
      <c r="C135" s="3" t="s">
        <v>175</v>
      </c>
      <c r="D135" s="3" t="s">
        <v>176</v>
      </c>
      <c r="E135" s="6">
        <v>5</v>
      </c>
    </row>
    <row r="136" spans="1:5" ht="38.25" x14ac:dyDescent="0.2">
      <c r="A136" s="3">
        <v>985</v>
      </c>
      <c r="B136" s="3">
        <v>20911</v>
      </c>
      <c r="C136" s="3" t="s">
        <v>177</v>
      </c>
      <c r="D136" s="3" t="s">
        <v>178</v>
      </c>
      <c r="E136" s="6">
        <v>3</v>
      </c>
    </row>
    <row r="137" spans="1:5" ht="25.5" x14ac:dyDescent="0.2">
      <c r="A137" s="3">
        <v>1025</v>
      </c>
      <c r="B137" s="3">
        <v>20951</v>
      </c>
      <c r="C137" s="3" t="s">
        <v>183</v>
      </c>
      <c r="D137" s="3" t="s">
        <v>184</v>
      </c>
      <c r="E137" s="6">
        <v>4</v>
      </c>
    </row>
    <row r="138" spans="1:5" ht="25.5" x14ac:dyDescent="0.2">
      <c r="A138" s="3">
        <v>1027</v>
      </c>
      <c r="B138" s="3">
        <v>20953</v>
      </c>
      <c r="C138" s="3" t="s">
        <v>185</v>
      </c>
      <c r="D138" s="3" t="s">
        <v>186</v>
      </c>
      <c r="E138" s="6">
        <v>1</v>
      </c>
    </row>
    <row r="139" spans="1:5" ht="38.25" x14ac:dyDescent="0.2">
      <c r="A139" s="3">
        <v>1043</v>
      </c>
      <c r="B139" s="3">
        <v>20969</v>
      </c>
      <c r="C139" s="3" t="s">
        <v>187</v>
      </c>
      <c r="D139" s="3" t="s">
        <v>188</v>
      </c>
      <c r="E139" s="6">
        <v>3</v>
      </c>
    </row>
    <row r="140" spans="1:5" ht="38.25" x14ac:dyDescent="0.2">
      <c r="A140" s="3">
        <v>1495</v>
      </c>
      <c r="B140" s="3">
        <v>21143</v>
      </c>
      <c r="C140" s="3" t="s">
        <v>189</v>
      </c>
      <c r="D140" s="3" t="s">
        <v>190</v>
      </c>
      <c r="E140" s="6">
        <v>1</v>
      </c>
    </row>
    <row r="141" spans="1:5" ht="25.5" x14ac:dyDescent="0.2">
      <c r="A141" s="3">
        <v>1499</v>
      </c>
      <c r="B141" s="3">
        <v>21147</v>
      </c>
      <c r="C141" s="3" t="s">
        <v>191</v>
      </c>
      <c r="D141" s="3" t="s">
        <v>192</v>
      </c>
      <c r="E141" s="6">
        <v>3</v>
      </c>
    </row>
    <row r="142" spans="1:5" ht="38.25" x14ac:dyDescent="0.2">
      <c r="A142" s="3">
        <v>1507</v>
      </c>
      <c r="B142" s="3">
        <v>21155</v>
      </c>
      <c r="C142" s="3" t="s">
        <v>195</v>
      </c>
      <c r="D142" s="3" t="s">
        <v>196</v>
      </c>
      <c r="E142" s="6">
        <v>2</v>
      </c>
    </row>
    <row r="143" spans="1:5" ht="25.5" x14ac:dyDescent="0.2">
      <c r="A143" s="3">
        <v>1510</v>
      </c>
      <c r="B143" s="3">
        <v>21158</v>
      </c>
      <c r="C143" s="3" t="s">
        <v>197</v>
      </c>
      <c r="D143" s="3" t="s">
        <v>198</v>
      </c>
      <c r="E143" s="6">
        <v>1</v>
      </c>
    </row>
    <row r="144" spans="1:5" ht="38.25" x14ac:dyDescent="0.2">
      <c r="A144" s="3">
        <v>1518</v>
      </c>
      <c r="B144" s="3">
        <v>21166</v>
      </c>
      <c r="C144" s="3" t="s">
        <v>199</v>
      </c>
      <c r="D144" s="3" t="s">
        <v>200</v>
      </c>
      <c r="E144" s="6">
        <v>3</v>
      </c>
    </row>
    <row r="145" spans="1:5" ht="15" x14ac:dyDescent="0.2">
      <c r="A145" s="3">
        <v>1519</v>
      </c>
      <c r="B145" s="3">
        <v>21167</v>
      </c>
      <c r="C145" s="3" t="s">
        <v>201</v>
      </c>
      <c r="D145" s="3" t="s">
        <v>202</v>
      </c>
      <c r="E145" s="6">
        <v>1</v>
      </c>
    </row>
    <row r="146" spans="1:5" ht="25.5" x14ac:dyDescent="0.2">
      <c r="A146" s="3">
        <v>1533</v>
      </c>
      <c r="B146" s="3">
        <v>21180</v>
      </c>
      <c r="C146" s="3" t="s">
        <v>207</v>
      </c>
      <c r="D146" s="3" t="s">
        <v>208</v>
      </c>
      <c r="E146" s="6">
        <v>10</v>
      </c>
    </row>
    <row r="147" spans="1:5" ht="38.25" x14ac:dyDescent="0.2">
      <c r="A147" s="3">
        <v>1652</v>
      </c>
      <c r="B147" s="3">
        <v>21288</v>
      </c>
      <c r="C147" s="3" t="s">
        <v>211</v>
      </c>
      <c r="D147" s="3" t="s">
        <v>212</v>
      </c>
      <c r="E147" s="6">
        <v>2</v>
      </c>
    </row>
    <row r="148" spans="1:5" ht="38.25" x14ac:dyDescent="0.2">
      <c r="A148" s="3">
        <v>1653</v>
      </c>
      <c r="B148" s="3">
        <v>21289</v>
      </c>
      <c r="C148" s="3" t="s">
        <v>213</v>
      </c>
      <c r="D148" s="3" t="s">
        <v>214</v>
      </c>
      <c r="E148" s="6">
        <v>2</v>
      </c>
    </row>
    <row r="149" spans="1:5" ht="15" x14ac:dyDescent="0.2">
      <c r="A149" s="3">
        <v>1703</v>
      </c>
      <c r="B149" s="3">
        <v>21339</v>
      </c>
      <c r="C149" s="3" t="s">
        <v>219</v>
      </c>
      <c r="D149" s="3" t="s">
        <v>220</v>
      </c>
      <c r="E149" s="6">
        <v>2</v>
      </c>
    </row>
    <row r="150" spans="1:5" ht="25.5" x14ac:dyDescent="0.2">
      <c r="A150" s="3">
        <v>1755</v>
      </c>
      <c r="B150" s="3">
        <v>21380</v>
      </c>
      <c r="C150" s="3" t="s">
        <v>221</v>
      </c>
      <c r="D150" s="3" t="s">
        <v>222</v>
      </c>
      <c r="E150" s="6">
        <v>2</v>
      </c>
    </row>
    <row r="151" spans="1:5" x14ac:dyDescent="0.2">
      <c r="A151" s="69" t="s">
        <v>394</v>
      </c>
      <c r="B151" s="10"/>
      <c r="C151" s="10"/>
      <c r="D151" s="10"/>
      <c r="E151" s="10"/>
    </row>
    <row r="152" spans="1:5" ht="13.5" thickBot="1" x14ac:dyDescent="0.25">
      <c r="A152" s="1" t="s">
        <v>233</v>
      </c>
      <c r="B152" s="3">
        <v>1044</v>
      </c>
      <c r="C152" s="1" t="s">
        <v>232</v>
      </c>
      <c r="D152" s="65" t="s">
        <v>238</v>
      </c>
      <c r="E152" s="10"/>
    </row>
    <row r="153" spans="1:5" ht="31.5" customHeight="1" thickBot="1" x14ac:dyDescent="0.25">
      <c r="A153" s="11" t="s">
        <v>230</v>
      </c>
      <c r="B153" s="10"/>
      <c r="C153" s="10"/>
      <c r="D153" s="67" t="s">
        <v>237</v>
      </c>
      <c r="E153" s="68"/>
    </row>
    <row r="154" spans="1:5" ht="25.5" x14ac:dyDescent="0.2">
      <c r="A154" s="1" t="s">
        <v>5</v>
      </c>
      <c r="B154" s="1" t="s">
        <v>6</v>
      </c>
      <c r="C154" s="1" t="s">
        <v>8</v>
      </c>
      <c r="D154" s="66" t="s">
        <v>9</v>
      </c>
      <c r="E154" s="66" t="s">
        <v>11</v>
      </c>
    </row>
    <row r="155" spans="1:5" ht="15" x14ac:dyDescent="0.2">
      <c r="A155" s="3">
        <v>55</v>
      </c>
      <c r="B155" s="3">
        <v>20004</v>
      </c>
      <c r="C155" s="3" t="s">
        <v>15</v>
      </c>
      <c r="D155" s="3" t="s">
        <v>16</v>
      </c>
      <c r="E155" s="6">
        <v>2</v>
      </c>
    </row>
    <row r="156" spans="1:5" ht="38.25" x14ac:dyDescent="0.2">
      <c r="A156" s="3">
        <v>225</v>
      </c>
      <c r="B156" s="3">
        <v>20174</v>
      </c>
      <c r="C156" s="3" t="s">
        <v>59</v>
      </c>
      <c r="D156" s="3" t="s">
        <v>60</v>
      </c>
      <c r="E156" s="6">
        <v>1</v>
      </c>
    </row>
    <row r="157" spans="1:5" ht="25.5" x14ac:dyDescent="0.2">
      <c r="A157" s="3">
        <v>411</v>
      </c>
      <c r="B157" s="3">
        <v>20358</v>
      </c>
      <c r="C157" s="3" t="s">
        <v>83</v>
      </c>
      <c r="D157" s="3" t="s">
        <v>84</v>
      </c>
      <c r="E157" s="6">
        <v>10</v>
      </c>
    </row>
    <row r="158" spans="1:5" ht="25.5" x14ac:dyDescent="0.2">
      <c r="A158" s="3">
        <v>593</v>
      </c>
      <c r="B158" s="3">
        <v>20540</v>
      </c>
      <c r="C158" s="3" t="s">
        <v>105</v>
      </c>
      <c r="D158" s="3" t="s">
        <v>106</v>
      </c>
      <c r="E158" s="6">
        <v>10</v>
      </c>
    </row>
    <row r="159" spans="1:5" ht="25.5" x14ac:dyDescent="0.2">
      <c r="A159" s="3">
        <v>622</v>
      </c>
      <c r="B159" s="3">
        <v>20569</v>
      </c>
      <c r="C159" s="3" t="s">
        <v>111</v>
      </c>
      <c r="D159" s="3" t="s">
        <v>112</v>
      </c>
      <c r="E159" s="6">
        <v>1</v>
      </c>
    </row>
    <row r="160" spans="1:5" ht="15" x14ac:dyDescent="0.2">
      <c r="A160" s="3">
        <v>712</v>
      </c>
      <c r="B160" s="3">
        <v>20659</v>
      </c>
      <c r="C160" s="3" t="s">
        <v>133</v>
      </c>
      <c r="D160" s="3" t="s">
        <v>134</v>
      </c>
      <c r="E160" s="6">
        <v>3</v>
      </c>
    </row>
    <row r="161" spans="1:5" ht="25.5" x14ac:dyDescent="0.2">
      <c r="A161" s="3">
        <v>715</v>
      </c>
      <c r="B161" s="3">
        <v>20662</v>
      </c>
      <c r="C161" s="3" t="s">
        <v>137</v>
      </c>
      <c r="D161" s="3" t="s">
        <v>138</v>
      </c>
      <c r="E161" s="6">
        <v>1</v>
      </c>
    </row>
    <row r="162" spans="1:5" ht="76.5" x14ac:dyDescent="0.2">
      <c r="A162" s="3">
        <v>809</v>
      </c>
      <c r="B162" s="3">
        <v>20756</v>
      </c>
      <c r="C162" s="3" t="s">
        <v>153</v>
      </c>
      <c r="D162" s="3" t="s">
        <v>154</v>
      </c>
      <c r="E162" s="6">
        <v>5</v>
      </c>
    </row>
    <row r="163" spans="1:5" ht="38.25" x14ac:dyDescent="0.2">
      <c r="A163" s="3">
        <v>946</v>
      </c>
      <c r="B163" s="3">
        <v>20872</v>
      </c>
      <c r="C163" s="3" t="s">
        <v>167</v>
      </c>
      <c r="D163" s="3" t="s">
        <v>168</v>
      </c>
      <c r="E163" s="6">
        <v>1</v>
      </c>
    </row>
    <row r="164" spans="1:5" ht="25.5" x14ac:dyDescent="0.2">
      <c r="A164" s="3">
        <v>958</v>
      </c>
      <c r="B164" s="3">
        <v>20884</v>
      </c>
      <c r="C164" s="3" t="s">
        <v>169</v>
      </c>
      <c r="D164" s="3" t="s">
        <v>170</v>
      </c>
      <c r="E164" s="6">
        <v>1</v>
      </c>
    </row>
    <row r="165" spans="1:5" ht="25.5" x14ac:dyDescent="0.2">
      <c r="A165" s="3">
        <v>959</v>
      </c>
      <c r="B165" s="3">
        <v>20885</v>
      </c>
      <c r="C165" s="3" t="s">
        <v>171</v>
      </c>
      <c r="D165" s="3" t="s">
        <v>172</v>
      </c>
      <c r="E165" s="6">
        <v>1</v>
      </c>
    </row>
    <row r="166" spans="1:5" ht="25.5" x14ac:dyDescent="0.2">
      <c r="A166" s="3">
        <v>960</v>
      </c>
      <c r="B166" s="3">
        <v>20886</v>
      </c>
      <c r="C166" s="3" t="s">
        <v>173</v>
      </c>
      <c r="D166" s="3" t="s">
        <v>174</v>
      </c>
      <c r="E166" s="6">
        <v>1</v>
      </c>
    </row>
    <row r="167" spans="1:5" x14ac:dyDescent="0.2">
      <c r="A167" s="11" t="s">
        <v>234</v>
      </c>
      <c r="B167" s="10"/>
      <c r="C167" s="10"/>
      <c r="D167" s="10"/>
      <c r="E167" s="10"/>
    </row>
    <row r="168" spans="1:5" ht="13.5" thickBot="1" x14ac:dyDescent="0.25">
      <c r="A168" s="1" t="s">
        <v>233</v>
      </c>
      <c r="B168" s="3">
        <v>1045</v>
      </c>
      <c r="C168" s="1" t="s">
        <v>232</v>
      </c>
      <c r="D168" s="65" t="s">
        <v>236</v>
      </c>
      <c r="E168" s="10"/>
    </row>
    <row r="169" spans="1:5" ht="25.5" customHeight="1" thickBot="1" x14ac:dyDescent="0.25">
      <c r="A169" s="11" t="s">
        <v>230</v>
      </c>
      <c r="B169" s="10"/>
      <c r="C169" s="10"/>
      <c r="D169" s="67" t="s">
        <v>235</v>
      </c>
      <c r="E169" s="68"/>
    </row>
    <row r="170" spans="1:5" ht="25.5" x14ac:dyDescent="0.2">
      <c r="A170" s="1" t="s">
        <v>5</v>
      </c>
      <c r="B170" s="1" t="s">
        <v>6</v>
      </c>
      <c r="C170" s="1" t="s">
        <v>8</v>
      </c>
      <c r="D170" s="66" t="s">
        <v>9</v>
      </c>
      <c r="E170" s="66" t="s">
        <v>11</v>
      </c>
    </row>
    <row r="171" spans="1:5" ht="38.25" x14ac:dyDescent="0.2">
      <c r="A171" s="3">
        <v>75</v>
      </c>
      <c r="B171" s="3">
        <v>20024</v>
      </c>
      <c r="C171" s="3" t="s">
        <v>21</v>
      </c>
      <c r="D171" s="3" t="s">
        <v>22</v>
      </c>
      <c r="E171" s="6">
        <v>1</v>
      </c>
    </row>
    <row r="172" spans="1:5" ht="38.25" x14ac:dyDescent="0.2">
      <c r="A172" s="3">
        <v>268</v>
      </c>
      <c r="B172" s="3">
        <v>20217</v>
      </c>
      <c r="C172" s="3" t="s">
        <v>63</v>
      </c>
      <c r="D172" s="3" t="s">
        <v>64</v>
      </c>
      <c r="E172" s="6">
        <v>2</v>
      </c>
    </row>
    <row r="173" spans="1:5" ht="25.5" x14ac:dyDescent="0.2">
      <c r="A173" s="3">
        <v>763</v>
      </c>
      <c r="B173" s="3">
        <v>20710</v>
      </c>
      <c r="C173" s="3" t="s">
        <v>145</v>
      </c>
      <c r="D173" s="3" t="s">
        <v>146</v>
      </c>
      <c r="E173" s="6">
        <v>1</v>
      </c>
    </row>
    <row r="174" spans="1:5" x14ac:dyDescent="0.2">
      <c r="A174" s="69" t="s">
        <v>394</v>
      </c>
      <c r="B174" s="10"/>
      <c r="C174" s="10"/>
      <c r="D174" s="10"/>
      <c r="E174" s="10"/>
    </row>
    <row r="175" spans="1:5" ht="13.5" thickBot="1" x14ac:dyDescent="0.25">
      <c r="A175" s="1" t="s">
        <v>233</v>
      </c>
      <c r="B175" s="3">
        <v>1046</v>
      </c>
      <c r="C175" s="1" t="s">
        <v>232</v>
      </c>
      <c r="D175" s="65" t="s">
        <v>236</v>
      </c>
      <c r="E175" s="10"/>
    </row>
    <row r="176" spans="1:5" ht="27.75" customHeight="1" thickBot="1" x14ac:dyDescent="0.25">
      <c r="A176" s="11" t="s">
        <v>230</v>
      </c>
      <c r="B176" s="10"/>
      <c r="C176" s="10"/>
      <c r="D176" s="67" t="s">
        <v>235</v>
      </c>
      <c r="E176" s="68"/>
    </row>
    <row r="177" spans="1:5" ht="25.5" x14ac:dyDescent="0.2">
      <c r="A177" s="1" t="s">
        <v>5</v>
      </c>
      <c r="B177" s="1" t="s">
        <v>6</v>
      </c>
      <c r="C177" s="1" t="s">
        <v>8</v>
      </c>
      <c r="D177" s="66" t="s">
        <v>9</v>
      </c>
      <c r="E177" s="66" t="s">
        <v>11</v>
      </c>
    </row>
    <row r="178" spans="1:5" ht="25.5" x14ac:dyDescent="0.2">
      <c r="A178" s="3">
        <v>204</v>
      </c>
      <c r="B178" s="3">
        <v>20153</v>
      </c>
      <c r="C178" s="3" t="s">
        <v>45</v>
      </c>
      <c r="D178" s="3" t="s">
        <v>46</v>
      </c>
      <c r="E178" s="6">
        <v>1</v>
      </c>
    </row>
    <row r="179" spans="1:5" ht="25.5" x14ac:dyDescent="0.2">
      <c r="A179" s="3">
        <v>900</v>
      </c>
      <c r="B179" s="3">
        <v>20826</v>
      </c>
      <c r="C179" s="3" t="s">
        <v>163</v>
      </c>
      <c r="D179" s="3" t="s">
        <v>164</v>
      </c>
      <c r="E179" s="6">
        <v>2</v>
      </c>
    </row>
    <row r="180" spans="1:5" x14ac:dyDescent="0.2">
      <c r="A180" s="69" t="s">
        <v>394</v>
      </c>
      <c r="B180" s="10"/>
      <c r="C180" s="10"/>
      <c r="D180" s="10"/>
      <c r="E180" s="10"/>
    </row>
    <row r="181" spans="1:5" ht="13.5" thickBot="1" x14ac:dyDescent="0.25">
      <c r="A181" s="1" t="s">
        <v>233</v>
      </c>
      <c r="B181" s="3">
        <v>1047</v>
      </c>
      <c r="C181" s="1" t="s">
        <v>232</v>
      </c>
      <c r="D181" s="65" t="s">
        <v>231</v>
      </c>
      <c r="E181" s="10"/>
    </row>
    <row r="182" spans="1:5" ht="27" customHeight="1" thickBot="1" x14ac:dyDescent="0.25">
      <c r="A182" s="11" t="s">
        <v>230</v>
      </c>
      <c r="B182" s="10"/>
      <c r="C182" s="10"/>
      <c r="D182" s="67" t="s">
        <v>229</v>
      </c>
      <c r="E182" s="68"/>
    </row>
    <row r="183" spans="1:5" ht="25.5" x14ac:dyDescent="0.2">
      <c r="A183" s="1" t="s">
        <v>5</v>
      </c>
      <c r="B183" s="1" t="s">
        <v>6</v>
      </c>
      <c r="C183" s="1" t="s">
        <v>8</v>
      </c>
      <c r="D183" s="66" t="s">
        <v>9</v>
      </c>
      <c r="E183" s="66" t="s">
        <v>11</v>
      </c>
    </row>
    <row r="184" spans="1:5" ht="38.25" x14ac:dyDescent="0.2">
      <c r="A184" s="3">
        <v>228</v>
      </c>
      <c r="B184" s="3">
        <v>20177</v>
      </c>
      <c r="C184" s="3" t="s">
        <v>61</v>
      </c>
      <c r="D184" s="3" t="s">
        <v>62</v>
      </c>
      <c r="E184" s="6">
        <v>2</v>
      </c>
    </row>
    <row r="185" spans="1:5" ht="38.25" x14ac:dyDescent="0.2">
      <c r="A185" s="3">
        <v>288</v>
      </c>
      <c r="B185" s="3">
        <v>20236</v>
      </c>
      <c r="C185" s="3" t="s">
        <v>65</v>
      </c>
      <c r="D185" s="3" t="s">
        <v>66</v>
      </c>
      <c r="E185" s="6">
        <v>2</v>
      </c>
    </row>
    <row r="186" spans="1:5" ht="38.25" x14ac:dyDescent="0.2">
      <c r="A186" s="3">
        <v>290</v>
      </c>
      <c r="B186" s="3">
        <v>20238</v>
      </c>
      <c r="C186" s="3" t="s">
        <v>67</v>
      </c>
      <c r="D186" s="3" t="s">
        <v>68</v>
      </c>
      <c r="E186" s="6">
        <v>3</v>
      </c>
    </row>
    <row r="187" spans="1:5" ht="38.25" x14ac:dyDescent="0.2">
      <c r="A187" s="3">
        <v>420</v>
      </c>
      <c r="B187" s="3">
        <v>20367</v>
      </c>
      <c r="C187" s="3" t="s">
        <v>87</v>
      </c>
      <c r="D187" s="3" t="s">
        <v>88</v>
      </c>
      <c r="E187" s="6">
        <v>10</v>
      </c>
    </row>
    <row r="188" spans="1:5" ht="38.25" x14ac:dyDescent="0.2">
      <c r="A188" s="3">
        <v>421</v>
      </c>
      <c r="B188" s="3">
        <v>20368</v>
      </c>
      <c r="C188" s="3" t="s">
        <v>89</v>
      </c>
      <c r="D188" s="3" t="s">
        <v>90</v>
      </c>
      <c r="E188" s="6">
        <v>10</v>
      </c>
    </row>
    <row r="189" spans="1:5" ht="38.25" x14ac:dyDescent="0.2">
      <c r="A189" s="3">
        <v>424</v>
      </c>
      <c r="B189" s="3">
        <v>20371</v>
      </c>
      <c r="C189" s="3" t="s">
        <v>91</v>
      </c>
      <c r="D189" s="3" t="s">
        <v>92</v>
      </c>
      <c r="E189" s="6">
        <v>10</v>
      </c>
    </row>
    <row r="190" spans="1:5" ht="38.25" x14ac:dyDescent="0.2">
      <c r="A190" s="3">
        <v>425</v>
      </c>
      <c r="B190" s="3">
        <v>20372</v>
      </c>
      <c r="C190" s="3" t="s">
        <v>93</v>
      </c>
      <c r="D190" s="3" t="s">
        <v>94</v>
      </c>
      <c r="E190" s="6">
        <v>10</v>
      </c>
    </row>
    <row r="191" spans="1:5" ht="25.5" x14ac:dyDescent="0.2">
      <c r="A191" s="3">
        <v>715</v>
      </c>
      <c r="B191" s="3">
        <v>20662</v>
      </c>
      <c r="C191" s="3" t="s">
        <v>137</v>
      </c>
      <c r="D191" s="3" t="s">
        <v>138</v>
      </c>
      <c r="E191" s="6">
        <v>2</v>
      </c>
    </row>
    <row r="192" spans="1:5" ht="25.5" x14ac:dyDescent="0.2">
      <c r="A192" s="3">
        <v>717</v>
      </c>
      <c r="B192" s="3">
        <v>20664</v>
      </c>
      <c r="C192" s="3" t="s">
        <v>139</v>
      </c>
      <c r="D192" s="3" t="s">
        <v>140</v>
      </c>
      <c r="E192" s="6">
        <v>2</v>
      </c>
    </row>
    <row r="193" spans="1:5" ht="25.5" x14ac:dyDescent="0.2">
      <c r="A193" s="3">
        <v>718</v>
      </c>
      <c r="B193" s="3">
        <v>20665</v>
      </c>
      <c r="C193" s="3" t="s">
        <v>141</v>
      </c>
      <c r="D193" s="3" t="s">
        <v>142</v>
      </c>
      <c r="E193" s="6">
        <v>2</v>
      </c>
    </row>
    <row r="194" spans="1:5" ht="25.5" x14ac:dyDescent="0.2">
      <c r="A194" s="3">
        <v>812</v>
      </c>
      <c r="B194" s="3">
        <v>20758</v>
      </c>
      <c r="C194" s="3" t="s">
        <v>157</v>
      </c>
      <c r="D194" s="3" t="s">
        <v>158</v>
      </c>
      <c r="E194" s="6">
        <v>15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A6:E6"/>
    <mergeCell ref="A176:C176"/>
    <mergeCell ref="D176:E176"/>
    <mergeCell ref="A180:E180"/>
    <mergeCell ref="D181:E181"/>
    <mergeCell ref="A182:C182"/>
    <mergeCell ref="D182:E182"/>
    <mergeCell ref="A151:E151"/>
    <mergeCell ref="D152:E152"/>
    <mergeCell ref="A153:C153"/>
    <mergeCell ref="D153:E153"/>
    <mergeCell ref="A167:E167"/>
    <mergeCell ref="D168:E168"/>
    <mergeCell ref="A169:C169"/>
    <mergeCell ref="D169:E169"/>
    <mergeCell ref="A174:E174"/>
    <mergeCell ref="D175:E175"/>
    <mergeCell ref="A89:C89"/>
    <mergeCell ref="D89:E89"/>
    <mergeCell ref="A98:E98"/>
    <mergeCell ref="D99:E99"/>
    <mergeCell ref="A100:C100"/>
    <mergeCell ref="D100:E100"/>
    <mergeCell ref="A71:E71"/>
    <mergeCell ref="D72:E72"/>
    <mergeCell ref="A73:C73"/>
    <mergeCell ref="D73:E73"/>
    <mergeCell ref="A80:E80"/>
    <mergeCell ref="D81:E81"/>
    <mergeCell ref="A82:C82"/>
    <mergeCell ref="D82:E82"/>
    <mergeCell ref="A87:E87"/>
    <mergeCell ref="D88:E88"/>
    <mergeCell ref="A51:C51"/>
    <mergeCell ref="D51:E51"/>
    <mergeCell ref="A65:E65"/>
    <mergeCell ref="D66:E66"/>
    <mergeCell ref="A67:C67"/>
    <mergeCell ref="D67:E67"/>
    <mergeCell ref="A24:E24"/>
    <mergeCell ref="D25:E25"/>
    <mergeCell ref="A26:C26"/>
    <mergeCell ref="D26:E26"/>
    <mergeCell ref="A31:E31"/>
    <mergeCell ref="D32:E32"/>
    <mergeCell ref="A33:C33"/>
    <mergeCell ref="D33:E33"/>
    <mergeCell ref="A49:E49"/>
    <mergeCell ref="D50:E50"/>
    <mergeCell ref="A8:E8"/>
    <mergeCell ref="A9:E9"/>
    <mergeCell ref="D10:E10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scale="73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workbookViewId="0">
      <selection activeCell="A34" sqref="A34:F34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15" t="s">
        <v>328</v>
      </c>
      <c r="B1" s="16"/>
      <c r="C1" s="16"/>
      <c r="D1" s="16"/>
      <c r="E1" s="16"/>
      <c r="F1" s="16"/>
      <c r="G1" s="16"/>
      <c r="H1" s="16"/>
    </row>
    <row r="2" spans="1:8" ht="13.5" thickBot="1" x14ac:dyDescent="0.25">
      <c r="A2" s="17"/>
      <c r="B2" s="18"/>
      <c r="C2" s="17"/>
      <c r="D2" s="17"/>
      <c r="E2" s="17"/>
      <c r="F2" s="17"/>
      <c r="G2" s="17"/>
      <c r="H2" s="17"/>
    </row>
    <row r="3" spans="1:8" x14ac:dyDescent="0.2">
      <c r="A3" s="19" t="s">
        <v>329</v>
      </c>
      <c r="B3" s="20" t="s">
        <v>330</v>
      </c>
      <c r="C3" s="21" t="s">
        <v>331</v>
      </c>
      <c r="D3" s="21" t="s">
        <v>332</v>
      </c>
      <c r="E3" s="21" t="s">
        <v>333</v>
      </c>
      <c r="F3" s="21" t="s">
        <v>334</v>
      </c>
      <c r="G3" s="21" t="s">
        <v>335</v>
      </c>
      <c r="H3" s="21" t="s">
        <v>336</v>
      </c>
    </row>
    <row r="4" spans="1:8" ht="76.5" x14ac:dyDescent="0.2">
      <c r="A4" s="22" t="s">
        <v>337</v>
      </c>
      <c r="B4" s="23" t="s">
        <v>338</v>
      </c>
      <c r="C4" s="24" t="s">
        <v>339</v>
      </c>
      <c r="D4" s="24" t="s">
        <v>340</v>
      </c>
      <c r="E4" s="25">
        <v>475286375</v>
      </c>
      <c r="F4" s="25">
        <v>725540657</v>
      </c>
      <c r="G4" s="26" t="s">
        <v>341</v>
      </c>
      <c r="H4" s="27"/>
    </row>
    <row r="5" spans="1:8" x14ac:dyDescent="0.2">
      <c r="A5" s="28"/>
      <c r="B5" s="29"/>
      <c r="C5" s="29"/>
      <c r="D5" s="29"/>
      <c r="E5" s="29"/>
      <c r="F5" s="29"/>
      <c r="G5" s="29"/>
      <c r="H5" s="29"/>
    </row>
    <row r="6" spans="1:8" ht="114.75" x14ac:dyDescent="0.2">
      <c r="A6" s="22" t="s">
        <v>342</v>
      </c>
      <c r="B6" s="23" t="s">
        <v>343</v>
      </c>
      <c r="C6" s="24" t="s">
        <v>344</v>
      </c>
      <c r="D6" s="30" t="s">
        <v>345</v>
      </c>
      <c r="E6" s="25"/>
      <c r="F6" s="27"/>
      <c r="G6" s="31" t="s">
        <v>341</v>
      </c>
      <c r="H6" s="27"/>
    </row>
    <row r="7" spans="1:8" x14ac:dyDescent="0.2">
      <c r="A7" s="28"/>
      <c r="B7" s="29"/>
      <c r="C7" s="29"/>
      <c r="D7" s="29"/>
      <c r="E7" s="29"/>
      <c r="F7" s="29"/>
      <c r="G7" s="29"/>
      <c r="H7" s="29"/>
    </row>
    <row r="8" spans="1:8" ht="38.25" x14ac:dyDescent="0.2">
      <c r="A8" s="22" t="s">
        <v>346</v>
      </c>
      <c r="B8" s="23"/>
      <c r="C8" s="24" t="s">
        <v>347</v>
      </c>
      <c r="D8" s="24" t="s">
        <v>348</v>
      </c>
      <c r="E8" s="25">
        <v>475286012</v>
      </c>
      <c r="F8" s="25">
        <v>702201972</v>
      </c>
      <c r="G8" s="26" t="s">
        <v>341</v>
      </c>
      <c r="H8" s="31" t="s">
        <v>349</v>
      </c>
    </row>
    <row r="9" spans="1:8" x14ac:dyDescent="0.2">
      <c r="A9" s="28"/>
      <c r="B9" s="29"/>
      <c r="C9" s="29"/>
      <c r="D9" s="29"/>
      <c r="E9" s="29"/>
      <c r="F9" s="29"/>
      <c r="G9" s="29"/>
      <c r="H9" s="29"/>
    </row>
    <row r="10" spans="1:8" ht="38.25" x14ac:dyDescent="0.2">
      <c r="A10" s="22" t="s">
        <v>350</v>
      </c>
      <c r="B10" s="23" t="s">
        <v>351</v>
      </c>
      <c r="C10" s="24" t="s">
        <v>352</v>
      </c>
      <c r="D10" s="24" t="s">
        <v>353</v>
      </c>
      <c r="E10" s="25">
        <v>475284231</v>
      </c>
      <c r="F10" s="27"/>
      <c r="G10" s="31" t="s">
        <v>341</v>
      </c>
      <c r="H10" s="31" t="s">
        <v>354</v>
      </c>
    </row>
    <row r="11" spans="1:8" x14ac:dyDescent="0.2">
      <c r="A11" s="28"/>
      <c r="B11" s="29"/>
      <c r="C11" s="29"/>
      <c r="D11" s="29"/>
      <c r="E11" s="29"/>
      <c r="F11" s="29"/>
      <c r="G11" s="29"/>
      <c r="H11" s="29"/>
    </row>
    <row r="12" spans="1:8" ht="25.5" x14ac:dyDescent="0.2">
      <c r="A12" s="32" t="s">
        <v>355</v>
      </c>
      <c r="B12" s="33" t="s">
        <v>356</v>
      </c>
      <c r="C12" s="34" t="s">
        <v>357</v>
      </c>
      <c r="D12" s="35" t="s">
        <v>358</v>
      </c>
      <c r="E12" s="25">
        <v>475285530</v>
      </c>
      <c r="F12" s="27"/>
      <c r="G12" s="31" t="s">
        <v>359</v>
      </c>
      <c r="H12" s="35" t="s">
        <v>360</v>
      </c>
    </row>
    <row r="13" spans="1:8" ht="25.5" x14ac:dyDescent="0.2">
      <c r="A13" s="32"/>
      <c r="B13" s="36"/>
      <c r="C13" s="34" t="s">
        <v>361</v>
      </c>
      <c r="D13" s="35" t="s">
        <v>362</v>
      </c>
      <c r="E13" s="25">
        <v>475285517</v>
      </c>
      <c r="F13" s="27"/>
      <c r="G13" s="31" t="s">
        <v>359</v>
      </c>
      <c r="H13" s="27"/>
    </row>
    <row r="14" spans="1:8" ht="25.5" x14ac:dyDescent="0.2">
      <c r="A14" s="32"/>
      <c r="B14" s="37"/>
      <c r="C14" s="34" t="s">
        <v>363</v>
      </c>
      <c r="D14" s="31"/>
      <c r="E14" s="25"/>
      <c r="F14" s="27"/>
      <c r="G14" s="31" t="s">
        <v>359</v>
      </c>
      <c r="H14" s="27"/>
    </row>
    <row r="15" spans="1:8" x14ac:dyDescent="0.2">
      <c r="A15" s="28"/>
      <c r="B15" s="29"/>
      <c r="C15" s="29"/>
      <c r="D15" s="29"/>
      <c r="E15" s="29"/>
      <c r="F15" s="29"/>
      <c r="G15" s="29"/>
      <c r="H15" s="29"/>
    </row>
    <row r="16" spans="1:8" ht="25.5" x14ac:dyDescent="0.2">
      <c r="A16" s="22" t="s">
        <v>364</v>
      </c>
      <c r="B16" s="23"/>
      <c r="C16" s="34" t="s">
        <v>365</v>
      </c>
      <c r="D16" s="27" t="s">
        <v>366</v>
      </c>
      <c r="E16" s="25">
        <v>475287242</v>
      </c>
      <c r="F16" s="27"/>
      <c r="G16" s="31" t="s">
        <v>341</v>
      </c>
      <c r="H16" s="27"/>
    </row>
    <row r="17" spans="1:8" x14ac:dyDescent="0.2">
      <c r="A17" s="28"/>
      <c r="B17" s="29"/>
      <c r="C17" s="29"/>
      <c r="D17" s="29"/>
      <c r="E17" s="29"/>
      <c r="F17" s="29"/>
      <c r="G17" s="29"/>
      <c r="H17" s="29"/>
    </row>
    <row r="18" spans="1:8" ht="38.25" x14ac:dyDescent="0.2">
      <c r="A18" s="38" t="s">
        <v>367</v>
      </c>
      <c r="B18" s="39" t="s">
        <v>368</v>
      </c>
      <c r="C18" s="27" t="s">
        <v>369</v>
      </c>
      <c r="D18" s="30" t="s">
        <v>345</v>
      </c>
      <c r="E18" s="27"/>
      <c r="F18" s="27"/>
      <c r="G18" s="31" t="s">
        <v>341</v>
      </c>
      <c r="H18" s="27"/>
    </row>
    <row r="19" spans="1:8" ht="38.25" x14ac:dyDescent="0.2">
      <c r="A19" s="40"/>
      <c r="B19" s="41"/>
      <c r="C19" s="27" t="s">
        <v>370</v>
      </c>
      <c r="D19" s="30" t="s">
        <v>345</v>
      </c>
      <c r="E19" s="27"/>
      <c r="F19" s="27"/>
      <c r="G19" s="31" t="s">
        <v>341</v>
      </c>
      <c r="H19" s="27"/>
    </row>
    <row r="20" spans="1:8" x14ac:dyDescent="0.2">
      <c r="A20" s="28"/>
      <c r="B20" s="29"/>
      <c r="C20" s="29"/>
      <c r="D20" s="29"/>
      <c r="E20" s="29"/>
      <c r="F20" s="29"/>
      <c r="G20" s="29"/>
      <c r="H20" s="29"/>
    </row>
    <row r="21" spans="1:8" ht="38.25" x14ac:dyDescent="0.2">
      <c r="A21" s="22" t="s">
        <v>371</v>
      </c>
      <c r="B21" s="23" t="s">
        <v>372</v>
      </c>
      <c r="C21" s="27" t="s">
        <v>373</v>
      </c>
      <c r="D21" s="30" t="s">
        <v>345</v>
      </c>
      <c r="E21" s="27"/>
      <c r="F21" s="27"/>
      <c r="G21" s="31" t="s">
        <v>341</v>
      </c>
      <c r="H21" s="27"/>
    </row>
    <row r="22" spans="1:8" x14ac:dyDescent="0.2">
      <c r="A22" s="28" t="s">
        <v>374</v>
      </c>
      <c r="B22" s="29"/>
      <c r="C22" s="29"/>
      <c r="D22" s="29"/>
      <c r="E22" s="29"/>
      <c r="F22" s="29"/>
      <c r="G22" s="29"/>
      <c r="H22" s="29"/>
    </row>
    <row r="23" spans="1:8" ht="51" x14ac:dyDescent="0.2">
      <c r="A23" s="22" t="s">
        <v>375</v>
      </c>
      <c r="B23" s="23" t="s">
        <v>376</v>
      </c>
      <c r="C23" s="31" t="s">
        <v>369</v>
      </c>
      <c r="D23" s="30" t="s">
        <v>345</v>
      </c>
      <c r="E23" s="27"/>
      <c r="F23" s="27"/>
      <c r="G23" s="31" t="s">
        <v>341</v>
      </c>
      <c r="H23" s="27"/>
    </row>
    <row r="24" spans="1:8" x14ac:dyDescent="0.2">
      <c r="A24" s="28"/>
      <c r="B24" s="29"/>
      <c r="C24" s="29"/>
      <c r="D24" s="29"/>
      <c r="E24" s="29"/>
      <c r="F24" s="29"/>
      <c r="G24" s="29"/>
      <c r="H24" s="29"/>
    </row>
    <row r="25" spans="1:8" ht="51" x14ac:dyDescent="0.2">
      <c r="A25" s="22" t="s">
        <v>377</v>
      </c>
      <c r="B25" s="23" t="s">
        <v>378</v>
      </c>
      <c r="C25" s="27" t="s">
        <v>379</v>
      </c>
      <c r="D25" s="30" t="s">
        <v>345</v>
      </c>
      <c r="E25" s="27"/>
      <c r="F25" s="27"/>
      <c r="G25" s="31" t="s">
        <v>341</v>
      </c>
      <c r="H25" s="27"/>
    </row>
    <row r="26" spans="1:8" x14ac:dyDescent="0.2">
      <c r="A26" s="28"/>
      <c r="B26" s="29"/>
      <c r="C26" s="29"/>
      <c r="D26" s="29"/>
      <c r="E26" s="29"/>
      <c r="F26" s="29"/>
      <c r="G26" s="29"/>
      <c r="H26" s="29"/>
    </row>
    <row r="27" spans="1:8" ht="26.25" thickBot="1" x14ac:dyDescent="0.25">
      <c r="A27" s="42" t="s">
        <v>380</v>
      </c>
      <c r="B27" s="43"/>
      <c r="C27" s="44" t="s">
        <v>381</v>
      </c>
      <c r="D27" s="44" t="s">
        <v>382</v>
      </c>
      <c r="E27" s="44" t="s">
        <v>383</v>
      </c>
      <c r="F27" s="44"/>
      <c r="G27" s="45" t="s">
        <v>341</v>
      </c>
      <c r="H27" s="45" t="s">
        <v>384</v>
      </c>
    </row>
    <row r="28" spans="1:8" ht="13.5" thickBot="1" x14ac:dyDescent="0.25">
      <c r="A28" s="28"/>
      <c r="B28" s="29"/>
      <c r="C28" s="29"/>
      <c r="D28" s="29"/>
      <c r="E28" s="29"/>
      <c r="F28" s="29"/>
      <c r="G28" s="29"/>
      <c r="H28" s="29"/>
    </row>
    <row r="29" spans="1:8" ht="24.75" thickBot="1" x14ac:dyDescent="0.25">
      <c r="A29" s="42" t="s">
        <v>385</v>
      </c>
      <c r="B29" s="43"/>
      <c r="C29" s="44" t="s">
        <v>339</v>
      </c>
      <c r="D29" s="46" t="s">
        <v>386</v>
      </c>
      <c r="E29" s="47">
        <v>475286044</v>
      </c>
      <c r="F29" s="44"/>
      <c r="G29" s="45" t="s">
        <v>387</v>
      </c>
      <c r="H29" s="48" t="s">
        <v>388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49" t="s">
        <v>389</v>
      </c>
      <c r="B32" s="50"/>
      <c r="C32" s="50"/>
      <c r="D32" s="50"/>
      <c r="E32" s="50"/>
      <c r="F32" s="51"/>
      <c r="G32" s="9"/>
      <c r="H32" s="9"/>
    </row>
    <row r="33" spans="1:8" ht="13.5" thickBot="1" x14ac:dyDescent="0.25">
      <c r="A33" s="52" t="s">
        <v>390</v>
      </c>
      <c r="B33" s="53"/>
      <c r="C33" s="54" t="s">
        <v>391</v>
      </c>
      <c r="D33" s="54" t="s">
        <v>333</v>
      </c>
      <c r="E33" s="55" t="s">
        <v>335</v>
      </c>
      <c r="F33" s="56"/>
      <c r="G33" s="9"/>
      <c r="H33" s="9"/>
    </row>
    <row r="34" spans="1:8" ht="13.5" thickBot="1" x14ac:dyDescent="0.25">
      <c r="A34" s="57"/>
      <c r="B34" s="58"/>
      <c r="C34" s="59"/>
      <c r="D34" s="60"/>
      <c r="E34" s="61"/>
      <c r="F34" s="62"/>
      <c r="G34" s="9"/>
      <c r="H34" s="9"/>
    </row>
  </sheetData>
  <mergeCells count="19">
    <mergeCell ref="A24:H24"/>
    <mergeCell ref="A26:H26"/>
    <mergeCell ref="A28:H28"/>
    <mergeCell ref="A32:F32"/>
    <mergeCell ref="E33:F33"/>
    <mergeCell ref="E34:F34"/>
    <mergeCell ref="A15:H15"/>
    <mergeCell ref="A17:H17"/>
    <mergeCell ref="A18:A19"/>
    <mergeCell ref="B18:B19"/>
    <mergeCell ref="A20:H20"/>
    <mergeCell ref="A22:H22"/>
    <mergeCell ref="A1:H1"/>
    <mergeCell ref="A5:H5"/>
    <mergeCell ref="A7:H7"/>
    <mergeCell ref="A9:H9"/>
    <mergeCell ref="A11:H11"/>
    <mergeCell ref="A12:A14"/>
    <mergeCell ref="B12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2017-07-12T05:11:57Z</cp:lastPrinted>
  <dcterms:created xsi:type="dcterms:W3CDTF">2017-07-12T05:05:29Z</dcterms:created>
  <dcterms:modified xsi:type="dcterms:W3CDTF">2017-07-13T08:32:08Z</dcterms:modified>
</cp:coreProperties>
</file>