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630" yWindow="585" windowWidth="14055" windowHeight="13485" activeTab="0"/>
  </bookViews>
  <sheets>
    <sheet name="DNS zboží celkem" sheetId="1" r:id="rId1"/>
    <sheet name="DNS dílčí objednávky" sheetId="2" r:id="rId2"/>
  </sheets>
  <definedNames/>
  <calcPr calcId="162913"/>
</workbook>
</file>

<file path=xl/sharedStrings.xml><?xml version="1.0" encoding="utf-8"?>
<sst xmlns="http://schemas.openxmlformats.org/spreadsheetml/2006/main" count="307" uniqueCount="104">
  <si>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</si>
  <si>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</si>
  <si>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</si>
  <si>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</si>
  <si>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</si>
  <si>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</si>
  <si>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</si>
  <si>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</si>
  <si>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</si>
  <si>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</si>
  <si>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</si>
  <si>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</si>
  <si>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</si>
  <si>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</si>
  <si>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</si>
  <si>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 xml:space="preserve">Prostředek čistící na sklo a okna </t>
  </si>
  <si>
    <t>Čistič skla 500 ml je tradiční přípravek s obsahem etanolu (lihu) na čištění oken a na leštění skleněných výplní. 500ml</t>
  </si>
  <si>
    <t>Čistič na sklo a okna s rozprašovačem</t>
  </si>
  <si>
    <t>Čistič na sklo rozprašovač citrus. Vysoce účinný čistič oken a skleněných ploch se speciálními přísadamipro zesílení čisticího efektu. Výrobek je vhodné použít i k čištění zrcadel, skleněných částí nábytku a TV obrazovek. Účinkuje i za velmi nízkých teplot. Patentovaná hydraulická pistole umožňuje nanášet prostředek ve formě aktivní stabilní pěny přímo na čištěné místo, kde se déle udrží na povrchu, nestéká a díky tomu působí na nečistoty delší dobu. 500ml</t>
  </si>
  <si>
    <t>Prostředek na mytí nádobí 500ml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</si>
  <si>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500ml</t>
  </si>
  <si>
    <t>Čistič mýdlový na podlahy</t>
  </si>
  <si>
    <t>Čistící prostředek na všechny druhy podlah – linoleum, dlažby, mramor, korek, laminát apod., příjemná vůně. 750ml</t>
  </si>
  <si>
    <t>Ručníky Z-Z</t>
  </si>
  <si>
    <t>Papírové ručníky typu Z-Z do zásobníků jednovrstvé, zelené, vyrobené z recyklovaného papíru, rozměr ručníku 250x230mm, 250ks v balíčku. 20bal/krabice</t>
  </si>
  <si>
    <t>Toaletní papír JUMBO 240mm</t>
  </si>
  <si>
    <t>200m, recykl, šedý, 1vrstvý toaletní papír. 6rolí/bal</t>
  </si>
  <si>
    <t>Toaletní papír malý/ 2vrstvý</t>
  </si>
  <si>
    <t>400útržků, celuloza, 33m, 2vrstvý toaletní papír. Měrná jednotka: 1 role</t>
  </si>
  <si>
    <t>Ručník v roli SCOTT Slimroll</t>
  </si>
  <si>
    <t>Ručníky bílé, 1 vrstva, 20cm x 165 m, vhodné do zásobníku SCOTT SLIMROLL. bal/6rolí</t>
  </si>
  <si>
    <t>Ubrousky bílé 33x33cm</t>
  </si>
  <si>
    <t>100ks/bal, 1vrstvé, bílé</t>
  </si>
  <si>
    <t>Čistící písek</t>
  </si>
  <si>
    <t>Čisticí abrazivní krém s mnohostranným univerzálním použitím, čisticí prášek ve spojení s krémem. Krémová konzistence, lehká parfemace.
Jemně odstraňuje mastnotu, hrubé nečistoty, usazenou špínu a připáleniny bez poškození povrchu.
bal.: 600g</t>
  </si>
  <si>
    <t>Hydroxid sodný - čistič odpadů</t>
  </si>
  <si>
    <t>Určeno pro udržování odpadního a kanalizačního potrubí. Rozpouští: kuchyňské odpady, vlasy, tuk, papír, vatu.1kg</t>
  </si>
  <si>
    <t>Prostředek dezinfekční na bázi chloru 1l s vůní</t>
  </si>
  <si>
    <t>Dezinfekční přípravek sobsahem chlóru, který spolehlivě likviduje bakterie, řasy, nižší houby a viry. Odstraňuje pachy, odbarvuje a bělí textilie, Silné bělící schopnosti
dezinfekce s deklarovanou účinností
pro potravinářství, zdravotnictví, zemědělství, nebo domácí použití
baktericidní = bakterie G+ a G- včetně TBC
fungicidní = většina mikroskopických hub
virucidní = HBV, HIV, rotaviry
Vhodný pro dezinfekci velmi namáhaných ploch ,odstraňuje mastnotu, zažranou špínu a skvrny.
Se svěží vůní.
1l</t>
  </si>
  <si>
    <t>Prostředek dezinfekční na sanitární zařízení a keramiku/ rozprašovač</t>
  </si>
  <si>
    <t>Přípravek je kyselý čistící vodný roztok neionických a anionických tenzidů, organické kyseliny, ethanolu, parfému, konzervační přísady a pomocných přísad. Odstraňuje rez, vodní kámen, vápenaté a mýdlové usazeniny. Je určen k čištění zařízení koupelen a jiných nenasákavých kyselinovzdorných povrchů vč. příslušenství z nerezu a chromu. 500ml</t>
  </si>
  <si>
    <t>Osvěžovač vzduchu ve spreji</t>
  </si>
  <si>
    <t>Osvěžovač vzduchu ve spreji, obsah min. 300ml.</t>
  </si>
  <si>
    <t>Mýdlo tekuté 5l/kanystr</t>
  </si>
  <si>
    <t>Tekuté mýdlo se svěží vůní ošetřuje Vaše ruce a čistí je. Zaručuje šetrné působení na pokožku. Výrobek je dermatologicky příznivý a v přírodě lehce odbouratelný, 5l/kanystr</t>
  </si>
  <si>
    <t>Čistič WC tekutý</t>
  </si>
  <si>
    <t>Gelový čistič, odstraňuje nečistoty a vodní kámen, antibakteriální přípravek je zahuštěný a pomalým stékáním odstraňuje usazeniny a dezinfikuje, s bělícími účinky, provoní, vyčistí a zanechá na toaletě svěží vůni. 750ml</t>
  </si>
  <si>
    <t>WC závěs</t>
  </si>
  <si>
    <t>Dezodorační a čístící přípravek pro WC mísy a sanitární zařízení se svěží vůní. Ničí bakterie, hygienicky čistí, zabraňuje tvorbě vodního kamene. 40g</t>
  </si>
  <si>
    <t>Houbičky na nádobí/10ks malé</t>
  </si>
  <si>
    <t>Molitanové houbičky 10ks s umělou drátěnkou. Rozměry: tloušťka x šířka x délka: 3x6x8xcm. bal/10ks</t>
  </si>
  <si>
    <t>Rukavice jednorázové/ vinyl 100ks/bal/vel.M</t>
  </si>
  <si>
    <t>Pudrované, bílé, neobsahují přírodní latex. Ochrana proti chemikáliím a mikroorganizmům EN374, AQL 1,5, atest pro styk s potravinami, 93/42/EEC. Velikost M.</t>
  </si>
  <si>
    <t>Smeták závit/ jemný</t>
  </si>
  <si>
    <t>Plastové těleso se závitem, syntetická vlákna (PET). Určeno pro závitové hole.Délka smetáku 27-30cm.</t>
  </si>
  <si>
    <t>Utěrka švédská 40x40cm</t>
  </si>
  <si>
    <t>Švédská utěrka Profi
Nenahraditelná při úklidu.
Materiál: 80% Polyester, 20% Polyamid Rozměr: 40 x 40 cm
Hmotnost: 250g/m2
Lze prát v pračce při teplotě 60°C.
Vynikající k mytí oken - nezanechává šmouhy.
Vyčistí dokonale vany, umyvadla, dřezy, obklady a nábytek.
bal.: 1 ks</t>
  </si>
  <si>
    <t>Utěrka švédská 60x50cm</t>
  </si>
  <si>
    <t>Vytírací hadr z mikrovlákna. Nenahraditelný při úklidu. Materiál - mikrovlákno, 300g.Čistí a leští povrchy současně - vysoká savost a absorpce mastnoty - jemné a šetrné čištění, nezanechává šmouhy - úklid bez chemických prostředků.</t>
  </si>
  <si>
    <t>Hadr sací 34x38cm</t>
  </si>
  <si>
    <t>SACÍ hadr Petr univerzální 34x38cm, mix barev. Měrná jednotka: ks</t>
  </si>
  <si>
    <t>Pytle 120l</t>
  </si>
  <si>
    <t>PYTEL LDPE 40" 70x110cm ČERNÝ 120L 25ks/role.</t>
  </si>
  <si>
    <t>Pytle na odpadky 35l</t>
  </si>
  <si>
    <t>Sáčky do koše 50x60cm, tloušťka 10mikronů, nezatahovací, černá barva, 30 sáčků na roli. role</t>
  </si>
  <si>
    <t>Pytle na odpadky 60l</t>
  </si>
  <si>
    <t>Sáčky do koše 63x74cm 60l, tloušťka 15mikr.,50ks role, transparentní, nezatahovací. role</t>
  </si>
  <si>
    <t>Krém na ruce</t>
  </si>
  <si>
    <t>Hydratační, hojivý krém na ruce.
Kombinace jemného krémového základu s antibakteriální, dezinfekční složkou.
Krém se snadno vstřebává, nezanechává na rukách lepkavý pocit.
bal.: 100 ml</t>
  </si>
  <si>
    <t>Repelent sprej</t>
  </si>
  <si>
    <t>Přípravek odpuzuje komáry, ovády, klíšťata a další druhy bodavého hmyzu. Pokožku nedráždí a nepoškozuje. Lze aplikovat na pokožku i oděv. Doba účinku je přibližně 3 hodiny. Sprej, obsah min. 90 ml.</t>
  </si>
  <si>
    <t>Kyselina citronová/ odstraňovač vodního kamene</t>
  </si>
  <si>
    <t>Kyselina citronová potravinářská se používá na dochucení kompotů, salátů, osvěžujících nápojů, při výrobě džemů, marmelád, sirupů, na odstranění vodního kamene. Množství 100g.</t>
  </si>
  <si>
    <t>Čisticí universální gel s dezinfekční přísadou</t>
  </si>
  <si>
    <t>Univerzální čistící gel s vysoce účinnou dezinfekční přísadou na WC,umyvadla, vany, odpady, odtokové kanálky, sporáky a silně znečištěné nenasákavé povrchy - dokonale odstraní pachy a skvrny, má bělicí účinky.
Použití: neředěný – WC, umyvadla, vany,odpady, odtokové kanálky, sporáky a silně znečištěné, nenasákavé povrchy. Ředěný - na kuchyňské linky, podlahy, obklady, omyvatelné plochy. 750g</t>
  </si>
  <si>
    <t>Plochý mop kombinovaný</t>
  </si>
  <si>
    <t>Kombinovaný typ (vlákno ve smyčce po celé stírací ploše na krajích je vlákno řezané), vhodné na všechny vodou omyvatelné podlahy, způsob uchycení do držáku -&gt; jazyk.
Délka mopu 41,5 cm, šířka mopu 14 cm (tyto rozměry z důvodu kompatibility s násadami a držáky již zadavatelem používanými), maximální teplota praní 95°C, složení 80% bavlna a 20% polyester, absorbce 300%, maximální srážlivost 250.
Balení 1 ks.</t>
  </si>
  <si>
    <t>Toaletní papír skládaný/ 2vrstvý - neoriginál</t>
  </si>
  <si>
    <t>Neoriginální kompatibilní toaletní papír skládaný/2 vrstvý, vhodný do zásobníku Kimberly Clark AQUA, rozměry: (18 - 22cm) x (10,8 - 11,7cm) , bílý, dvouvrstvý, 200ks útržků/bal.30bal / 6000ks.</t>
  </si>
  <si>
    <t>Mýdlo tekuté antibakteriální 500 ml</t>
  </si>
  <si>
    <t>Tekuté antibakteriální mýdlo se svěží vůní ošetřuje Vaše ruce a čistí je.
Zaručuje šetrné působení na pokožku.
Výrobek je dermatologicky příznivý a v přírodě lehce odbouratelný.
Balení: 500 ml.</t>
  </si>
  <si>
    <t>Čistící písek s bělícím účinkem</t>
  </si>
  <si>
    <t>Čisticí abrazivní krém s mnohostranným univerzálním použitím, čisticí prášek ve spojení s krémem. Krémová konzistence, lehká parfemace, bělící účinek.
Jemně odstraňuje mastnotu, hrubé nečistoty, usazenou špínu a připáleniny bez poškození povrchu.
bal.: 500 ml</t>
  </si>
  <si>
    <t>Papírové sáčky do vysavače AEG T 2</t>
  </si>
  <si>
    <t>Papírové sáčky do vysavače AEG T 2, pro suché vysávání. V balení jsou min. 3 ks papírových sáčků a mikrofiltr.</t>
  </si>
  <si>
    <t>Celková cena zadavatele:</t>
  </si>
  <si>
    <t>Celková cena uchazeče:</t>
  </si>
  <si>
    <t>Pozn.: popis vlastností může přesáhnout velikost buňky (např.:dvojklik na buňku zobrazí celý text)</t>
  </si>
  <si>
    <t>****  Dílčí plnění pro pracoviště UJEP  *****</t>
  </si>
  <si>
    <t>ID obj.</t>
  </si>
  <si>
    <t>Projekt:</t>
  </si>
  <si>
    <t>72101/01/0000/01 2014</t>
  </si>
  <si>
    <t>Pracoviště, místo dodání:</t>
  </si>
  <si>
    <t>Fakulta zdravotnických studií (72001), Velká Hradební 13, Kontakt: Kamila Machaloušová (kamila.machalousova@ujep.cz Tel:475284231)</t>
  </si>
  <si>
    <t>63303 01 0000 01 xx</t>
  </si>
  <si>
    <t>FF (63303  ), Pasteurova 13, A-317, Kontakt: Vratislav Burda (Hana.Krchovova@ujep.cz Tel:475 28 3294)</t>
  </si>
  <si>
    <t>22265 01 0001 01 sklad Hoření</t>
  </si>
  <si>
    <t>OHS (22265), , Kontakt: Pavla Bendová, DiS. (pavla.bendova@ujep.cz Tel:+420475286375)</t>
  </si>
  <si>
    <t>22265 01 0001 01 sklad MFC</t>
  </si>
  <si>
    <t>29100/01/0000/01 rozpočet CI</t>
  </si>
  <si>
    <t>Centrum informatiky (29100), MFC 2, 2.19, Kontakt: Marcela Štorcova (marcela.storcova@ujep.cz Tel:475286242)</t>
  </si>
  <si>
    <t>Příloha č. 1 - podrobná specifikace (celkový součet)</t>
  </si>
  <si>
    <t>Příloha č. 1 - podrobná specifikace (dílčí objednávky)</t>
  </si>
  <si>
    <t>Čistič na sklo rozprašovač citrus. Vysoce účinný čistič oken a skleněných ploch se speciálními přísadami pro zesílení čisticího efektu. Výrobek je vhodné použít i k čištění zrcadel, skleněných částí nábytku a TV obrazovek. Účinkuje i za velmi nízkých teplot. Patentovaná hydraulická pistole umožňuje nanášet prostředek ve formě aktivní stabilní pěny přímo na čištěné místo, kde se déle udrží na povrchu, nestéká a díky tomu působí na nečistoty delší dobu.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</si>
</sst>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4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104775</xdr:rowOff>
    </xdr:from>
    <xdr:to>
      <xdr:col>9</xdr:col>
      <xdr:colOff>1009650</xdr:colOff>
      <xdr:row>4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6975" y="10477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3686175</xdr:colOff>
      <xdr:row>0</xdr:row>
      <xdr:rowOff>133350</xdr:rowOff>
    </xdr:from>
    <xdr:to>
      <xdr:col>4</xdr:col>
      <xdr:colOff>1333500</xdr:colOff>
      <xdr:row>4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1333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J46"/>
  <sheetViews>
    <sheetView tabSelected="1" workbookViewId="0" topLeftCell="A43">
      <selection activeCell="E13" sqref="E1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10" s="9" customFormat="1" ht="15.75">
      <c r="A6" s="14" t="s">
        <v>101</v>
      </c>
      <c r="B6" s="14"/>
      <c r="C6" s="14"/>
      <c r="D6" s="14"/>
      <c r="E6" s="14"/>
      <c r="F6" s="14"/>
      <c r="G6" s="14"/>
      <c r="H6" s="14"/>
      <c r="I6" s="14"/>
      <c r="J6" s="14"/>
    </row>
    <row r="7" s="9" customFormat="1" ht="12.75"/>
    <row r="8" spans="1:8" ht="12.75">
      <c r="A8" s="11" t="s">
        <v>0</v>
      </c>
      <c r="B8" s="10"/>
      <c r="C8" s="10"/>
      <c r="D8" s="10"/>
      <c r="E8" s="2" t="s">
        <v>1</v>
      </c>
      <c r="F8" s="1" t="s">
        <v>2</v>
      </c>
      <c r="G8" s="12" t="s">
        <v>3</v>
      </c>
      <c r="H8" s="10"/>
    </row>
    <row r="9" spans="1:4" ht="12.75">
      <c r="A9" s="13" t="s">
        <v>4</v>
      </c>
      <c r="B9" s="10"/>
      <c r="C9" s="10"/>
      <c r="D9" s="10"/>
    </row>
    <row r="10" spans="1:10" ht="25.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4" t="s">
        <v>10</v>
      </c>
      <c r="G10" s="1" t="s">
        <v>11</v>
      </c>
      <c r="H10" s="4" t="s">
        <v>12</v>
      </c>
      <c r="I10" s="1" t="s">
        <v>13</v>
      </c>
      <c r="J10" s="1" t="s">
        <v>14</v>
      </c>
    </row>
    <row r="11" spans="1:10" ht="25.5">
      <c r="A11" s="3">
        <v>1050</v>
      </c>
      <c r="B11" s="3">
        <v>20976</v>
      </c>
      <c r="C11" s="5">
        <v>14.04</v>
      </c>
      <c r="D11" s="3" t="s">
        <v>15</v>
      </c>
      <c r="E11" s="3" t="s">
        <v>16</v>
      </c>
      <c r="F11" s="2" t="s">
        <v>3</v>
      </c>
      <c r="G11" s="6">
        <v>10</v>
      </c>
      <c r="H11" s="7" t="s">
        <v>3</v>
      </c>
      <c r="I11" s="8" t="e">
        <f aca="true" t="shared" si="0" ref="I11:I45">G11*H11</f>
        <v>#VALUE!</v>
      </c>
      <c r="J11" s="8" t="str">
        <f>IF(H11&gt;C11,"Vyšší"," --- ")</f>
        <v>Vyšší</v>
      </c>
    </row>
    <row r="12" spans="1:10" ht="89.25">
      <c r="A12" s="3">
        <v>1051</v>
      </c>
      <c r="B12" s="3">
        <v>20977</v>
      </c>
      <c r="C12" s="5">
        <v>42.31</v>
      </c>
      <c r="D12" s="3" t="s">
        <v>17</v>
      </c>
      <c r="E12" s="15" t="s">
        <v>103</v>
      </c>
      <c r="F12" s="2" t="s">
        <v>3</v>
      </c>
      <c r="G12" s="6">
        <v>60</v>
      </c>
      <c r="H12" s="7" t="s">
        <v>3</v>
      </c>
      <c r="I12" s="8" t="e">
        <f t="shared" si="0"/>
        <v>#VALUE!</v>
      </c>
      <c r="J12" s="8" t="str">
        <f>IF(H12&gt;C12,"Vyšší"," --- ")</f>
        <v>Vyšší</v>
      </c>
    </row>
    <row r="13" spans="1:10" ht="63.75">
      <c r="A13" s="3">
        <v>1087</v>
      </c>
      <c r="B13" s="3">
        <v>21013</v>
      </c>
      <c r="C13" s="5">
        <v>20.68</v>
      </c>
      <c r="D13" s="3" t="s">
        <v>19</v>
      </c>
      <c r="E13" s="3" t="s">
        <v>20</v>
      </c>
      <c r="F13" s="2" t="s">
        <v>3</v>
      </c>
      <c r="G13" s="6">
        <v>95</v>
      </c>
      <c r="H13" s="7" t="s">
        <v>3</v>
      </c>
      <c r="I13" s="8" t="e">
        <f t="shared" si="0"/>
        <v>#VALUE!</v>
      </c>
      <c r="J13" s="8" t="str">
        <f>IF(H13&gt;C13,"Vyšší"," --- ")</f>
        <v>Vyšší</v>
      </c>
    </row>
    <row r="14" spans="1:10" ht="25.5">
      <c r="A14" s="3">
        <v>1094</v>
      </c>
      <c r="B14" s="3">
        <v>21020</v>
      </c>
      <c r="C14" s="5">
        <v>43.92</v>
      </c>
      <c r="D14" s="3" t="s">
        <v>21</v>
      </c>
      <c r="E14" s="3" t="s">
        <v>22</v>
      </c>
      <c r="F14" s="2" t="s">
        <v>3</v>
      </c>
      <c r="G14" s="6">
        <v>40</v>
      </c>
      <c r="H14" s="7" t="s">
        <v>3</v>
      </c>
      <c r="I14" s="8" t="e">
        <f t="shared" si="0"/>
        <v>#VALUE!</v>
      </c>
      <c r="J14" s="8" t="str">
        <f>IF(H14&gt;C14,"Vyšší"," --- ")</f>
        <v>Vyšší</v>
      </c>
    </row>
    <row r="15" spans="1:10" ht="38.25">
      <c r="A15" s="3">
        <v>1099</v>
      </c>
      <c r="B15" s="3">
        <v>21025</v>
      </c>
      <c r="C15" s="5">
        <v>250</v>
      </c>
      <c r="D15" s="3" t="s">
        <v>23</v>
      </c>
      <c r="E15" s="3" t="s">
        <v>24</v>
      </c>
      <c r="F15" s="2" t="s">
        <v>3</v>
      </c>
      <c r="G15" s="6">
        <v>40</v>
      </c>
      <c r="H15" s="7" t="s">
        <v>3</v>
      </c>
      <c r="I15" s="8" t="e">
        <f t="shared" si="0"/>
        <v>#VALUE!</v>
      </c>
      <c r="J15" s="8" t="str">
        <f>IF(H15&gt;C15,"Vyšší"," --- ")</f>
        <v>Vyšší</v>
      </c>
    </row>
    <row r="16" spans="1:10" ht="25.5">
      <c r="A16" s="3">
        <v>1101</v>
      </c>
      <c r="B16" s="3">
        <v>21027</v>
      </c>
      <c r="C16" s="5">
        <v>119.31</v>
      </c>
      <c r="D16" s="3" t="s">
        <v>25</v>
      </c>
      <c r="E16" s="3" t="s">
        <v>26</v>
      </c>
      <c r="F16" s="2" t="s">
        <v>3</v>
      </c>
      <c r="G16" s="6">
        <v>65</v>
      </c>
      <c r="H16" s="7" t="s">
        <v>3</v>
      </c>
      <c r="I16" s="8" t="e">
        <f t="shared" si="0"/>
        <v>#VALUE!</v>
      </c>
      <c r="J16" s="8" t="str">
        <f>IF(H16&gt;C16,"Vyšší"," --- ")</f>
        <v>Vyšší</v>
      </c>
    </row>
    <row r="17" spans="1:10" ht="15">
      <c r="A17" s="3">
        <v>1106</v>
      </c>
      <c r="B17" s="3">
        <v>21032</v>
      </c>
      <c r="C17" s="5">
        <v>5.27</v>
      </c>
      <c r="D17" s="3" t="s">
        <v>27</v>
      </c>
      <c r="E17" s="3" t="s">
        <v>28</v>
      </c>
      <c r="F17" s="2" t="s">
        <v>3</v>
      </c>
      <c r="G17" s="6">
        <v>256</v>
      </c>
      <c r="H17" s="7" t="s">
        <v>3</v>
      </c>
      <c r="I17" s="8" t="e">
        <f t="shared" si="0"/>
        <v>#VALUE!</v>
      </c>
      <c r="J17" s="8" t="str">
        <f>IF(H17&gt;C17,"Vyšší"," --- ")</f>
        <v>Vyšší</v>
      </c>
    </row>
    <row r="18" spans="1:10" ht="25.5">
      <c r="A18" s="3">
        <v>1108</v>
      </c>
      <c r="B18" s="3">
        <v>21034</v>
      </c>
      <c r="C18" s="5">
        <v>900</v>
      </c>
      <c r="D18" s="3" t="s">
        <v>29</v>
      </c>
      <c r="E18" s="3" t="s">
        <v>30</v>
      </c>
      <c r="F18" s="2" t="s">
        <v>3</v>
      </c>
      <c r="G18" s="6">
        <v>15</v>
      </c>
      <c r="H18" s="7" t="s">
        <v>3</v>
      </c>
      <c r="I18" s="8" t="e">
        <f t="shared" si="0"/>
        <v>#VALUE!</v>
      </c>
      <c r="J18" s="8" t="str">
        <f>IF(H18&gt;C18,"Vyšší"," --- ")</f>
        <v>Vyšší</v>
      </c>
    </row>
    <row r="19" spans="1:10" ht="15">
      <c r="A19" s="3">
        <v>1109</v>
      </c>
      <c r="B19" s="3">
        <v>21035</v>
      </c>
      <c r="C19" s="5">
        <v>9.68</v>
      </c>
      <c r="D19" s="3" t="s">
        <v>31</v>
      </c>
      <c r="E19" s="3" t="s">
        <v>32</v>
      </c>
      <c r="F19" s="2" t="s">
        <v>3</v>
      </c>
      <c r="G19" s="6">
        <v>20</v>
      </c>
      <c r="H19" s="7" t="s">
        <v>3</v>
      </c>
      <c r="I19" s="8" t="e">
        <f t="shared" si="0"/>
        <v>#VALUE!</v>
      </c>
      <c r="J19" s="8" t="str">
        <f>IF(H19&gt;C19,"Vyšší"," --- ")</f>
        <v>Vyšší</v>
      </c>
    </row>
    <row r="20" spans="1:10" ht="63.75">
      <c r="A20" s="3">
        <v>1110</v>
      </c>
      <c r="B20" s="3">
        <v>21036</v>
      </c>
      <c r="C20" s="5">
        <v>27.47</v>
      </c>
      <c r="D20" s="3" t="s">
        <v>33</v>
      </c>
      <c r="E20" s="3" t="s">
        <v>34</v>
      </c>
      <c r="F20" s="2" t="s">
        <v>3</v>
      </c>
      <c r="G20" s="6">
        <v>40</v>
      </c>
      <c r="H20" s="7" t="s">
        <v>3</v>
      </c>
      <c r="I20" s="8" t="e">
        <f t="shared" si="0"/>
        <v>#VALUE!</v>
      </c>
      <c r="J20" s="8" t="str">
        <f>IF(H20&gt;C20,"Vyšší"," --- ")</f>
        <v>Vyšší</v>
      </c>
    </row>
    <row r="21" spans="1:10" ht="25.5">
      <c r="A21" s="3">
        <v>1112</v>
      </c>
      <c r="B21" s="3">
        <v>21038</v>
      </c>
      <c r="C21" s="5">
        <v>92.97</v>
      </c>
      <c r="D21" s="3" t="s">
        <v>35</v>
      </c>
      <c r="E21" s="3" t="s">
        <v>36</v>
      </c>
      <c r="F21" s="2" t="s">
        <v>3</v>
      </c>
      <c r="G21" s="6">
        <v>12</v>
      </c>
      <c r="H21" s="7" t="s">
        <v>3</v>
      </c>
      <c r="I21" s="8" t="e">
        <f t="shared" si="0"/>
        <v>#VALUE!</v>
      </c>
      <c r="J21" s="8" t="str">
        <f>IF(H21&gt;C21,"Vyšší"," --- ")</f>
        <v>Vyšší</v>
      </c>
    </row>
    <row r="22" spans="1:10" ht="153">
      <c r="A22" s="3">
        <v>1113</v>
      </c>
      <c r="B22" s="3">
        <v>21039</v>
      </c>
      <c r="C22" s="5">
        <v>27.47</v>
      </c>
      <c r="D22" s="3" t="s">
        <v>37</v>
      </c>
      <c r="E22" s="3" t="s">
        <v>38</v>
      </c>
      <c r="F22" s="2" t="s">
        <v>3</v>
      </c>
      <c r="G22" s="6">
        <v>30</v>
      </c>
      <c r="H22" s="7" t="s">
        <v>3</v>
      </c>
      <c r="I22" s="8" t="e">
        <f t="shared" si="0"/>
        <v>#VALUE!</v>
      </c>
      <c r="J22" s="8" t="str">
        <f>IF(H22&gt;C22,"Vyšší"," --- ")</f>
        <v>Vyšší</v>
      </c>
    </row>
    <row r="23" spans="1:10" ht="63.75">
      <c r="A23" s="3">
        <v>1115</v>
      </c>
      <c r="B23" s="3">
        <v>21041</v>
      </c>
      <c r="C23" s="5">
        <v>49</v>
      </c>
      <c r="D23" s="3" t="s">
        <v>39</v>
      </c>
      <c r="E23" s="3" t="s">
        <v>40</v>
      </c>
      <c r="F23" s="2" t="s">
        <v>3</v>
      </c>
      <c r="G23" s="6">
        <v>60</v>
      </c>
      <c r="H23" s="7" t="s">
        <v>3</v>
      </c>
      <c r="I23" s="8" t="e">
        <f t="shared" si="0"/>
        <v>#VALUE!</v>
      </c>
      <c r="J23" s="8" t="str">
        <f>IF(H23&gt;C23,"Vyšší"," --- ")</f>
        <v>Vyšší</v>
      </c>
    </row>
    <row r="24" spans="1:10" ht="25.5">
      <c r="A24" s="3">
        <v>1117</v>
      </c>
      <c r="B24" s="3">
        <v>21043</v>
      </c>
      <c r="C24" s="5">
        <v>34</v>
      </c>
      <c r="D24" s="3" t="s">
        <v>41</v>
      </c>
      <c r="E24" s="3" t="s">
        <v>42</v>
      </c>
      <c r="F24" s="2" t="s">
        <v>3</v>
      </c>
      <c r="G24" s="6">
        <v>50</v>
      </c>
      <c r="H24" s="7" t="s">
        <v>3</v>
      </c>
      <c r="I24" s="8" t="e">
        <f t="shared" si="0"/>
        <v>#VALUE!</v>
      </c>
      <c r="J24" s="8" t="str">
        <f>IF(H24&gt;C24,"Vyšší"," --- ")</f>
        <v>Vyšší</v>
      </c>
    </row>
    <row r="25" spans="1:10" ht="38.25">
      <c r="A25" s="3">
        <v>1122</v>
      </c>
      <c r="B25" s="3">
        <v>21048</v>
      </c>
      <c r="C25" s="5">
        <v>60</v>
      </c>
      <c r="D25" s="3" t="s">
        <v>43</v>
      </c>
      <c r="E25" s="3" t="s">
        <v>44</v>
      </c>
      <c r="F25" s="2" t="s">
        <v>3</v>
      </c>
      <c r="G25" s="6">
        <v>31</v>
      </c>
      <c r="H25" s="7" t="s">
        <v>3</v>
      </c>
      <c r="I25" s="8" t="e">
        <f t="shared" si="0"/>
        <v>#VALUE!</v>
      </c>
      <c r="J25" s="8" t="str">
        <f>IF(H25&gt;C25,"Vyšší"," --- ")</f>
        <v>Vyšší</v>
      </c>
    </row>
    <row r="26" spans="1:10" ht="51">
      <c r="A26" s="3">
        <v>1123</v>
      </c>
      <c r="B26" s="3">
        <v>21049</v>
      </c>
      <c r="C26" s="5">
        <v>32</v>
      </c>
      <c r="D26" s="3" t="s">
        <v>45</v>
      </c>
      <c r="E26" s="3" t="s">
        <v>46</v>
      </c>
      <c r="F26" s="2" t="s">
        <v>3</v>
      </c>
      <c r="G26" s="6">
        <v>60</v>
      </c>
      <c r="H26" s="7" t="s">
        <v>3</v>
      </c>
      <c r="I26" s="8" t="e">
        <f t="shared" si="0"/>
        <v>#VALUE!</v>
      </c>
      <c r="J26" s="8" t="str">
        <f>IF(H26&gt;C26,"Vyšší"," --- ")</f>
        <v>Vyšší</v>
      </c>
    </row>
    <row r="27" spans="1:10" ht="38.25">
      <c r="A27" s="3">
        <v>1126</v>
      </c>
      <c r="B27" s="3">
        <v>21052</v>
      </c>
      <c r="C27" s="5">
        <v>10.91</v>
      </c>
      <c r="D27" s="3" t="s">
        <v>47</v>
      </c>
      <c r="E27" s="3" t="s">
        <v>48</v>
      </c>
      <c r="F27" s="2" t="s">
        <v>3</v>
      </c>
      <c r="G27" s="6">
        <v>60</v>
      </c>
      <c r="H27" s="7" t="s">
        <v>3</v>
      </c>
      <c r="I27" s="8" t="e">
        <f t="shared" si="0"/>
        <v>#VALUE!</v>
      </c>
      <c r="J27" s="8" t="str">
        <f>IF(H27&gt;C27,"Vyšší"," --- ")</f>
        <v>Vyšší</v>
      </c>
    </row>
    <row r="28" spans="1:10" ht="25.5">
      <c r="A28" s="3">
        <v>1137</v>
      </c>
      <c r="B28" s="3">
        <v>21063</v>
      </c>
      <c r="C28" s="5">
        <v>14.52</v>
      </c>
      <c r="D28" s="3" t="s">
        <v>49</v>
      </c>
      <c r="E28" s="3" t="s">
        <v>50</v>
      </c>
      <c r="F28" s="2" t="s">
        <v>3</v>
      </c>
      <c r="G28" s="6">
        <v>38</v>
      </c>
      <c r="H28" s="7" t="s">
        <v>3</v>
      </c>
      <c r="I28" s="8" t="e">
        <f t="shared" si="0"/>
        <v>#VALUE!</v>
      </c>
      <c r="J28" s="8" t="str">
        <f>IF(H28&gt;C28,"Vyšší"," --- ")</f>
        <v>Vyšší</v>
      </c>
    </row>
    <row r="29" spans="1:10" ht="38.25">
      <c r="A29" s="3">
        <v>1146</v>
      </c>
      <c r="B29" s="3">
        <v>21072</v>
      </c>
      <c r="C29" s="5">
        <v>110.47</v>
      </c>
      <c r="D29" s="3" t="s">
        <v>51</v>
      </c>
      <c r="E29" s="3" t="s">
        <v>52</v>
      </c>
      <c r="F29" s="2" t="s">
        <v>3</v>
      </c>
      <c r="G29" s="6">
        <v>10</v>
      </c>
      <c r="H29" s="7" t="s">
        <v>3</v>
      </c>
      <c r="I29" s="8" t="e">
        <f t="shared" si="0"/>
        <v>#VALUE!</v>
      </c>
      <c r="J29" s="8" t="str">
        <f>IF(H29&gt;C29,"Vyšší"," --- ")</f>
        <v>Vyšší</v>
      </c>
    </row>
    <row r="30" spans="1:10" ht="25.5">
      <c r="A30" s="3">
        <v>1150</v>
      </c>
      <c r="B30" s="3">
        <v>21076</v>
      </c>
      <c r="C30" s="5">
        <v>66.19</v>
      </c>
      <c r="D30" s="3" t="s">
        <v>53</v>
      </c>
      <c r="E30" s="3" t="s">
        <v>54</v>
      </c>
      <c r="F30" s="2" t="s">
        <v>3</v>
      </c>
      <c r="G30" s="6">
        <v>5</v>
      </c>
      <c r="H30" s="7" t="s">
        <v>3</v>
      </c>
      <c r="I30" s="8" t="e">
        <f t="shared" si="0"/>
        <v>#VALUE!</v>
      </c>
      <c r="J30" s="8" t="str">
        <f>IF(H30&gt;C30,"Vyšší"," --- ")</f>
        <v>Vyšší</v>
      </c>
    </row>
    <row r="31" spans="1:10" ht="102">
      <c r="A31" s="3">
        <v>1153</v>
      </c>
      <c r="B31" s="3">
        <v>21079</v>
      </c>
      <c r="C31" s="5">
        <v>16.94</v>
      </c>
      <c r="D31" s="3" t="s">
        <v>55</v>
      </c>
      <c r="E31" s="3" t="s">
        <v>56</v>
      </c>
      <c r="F31" s="2" t="s">
        <v>3</v>
      </c>
      <c r="G31" s="6">
        <v>25</v>
      </c>
      <c r="H31" s="7" t="s">
        <v>3</v>
      </c>
      <c r="I31" s="8" t="e">
        <f t="shared" si="0"/>
        <v>#VALUE!</v>
      </c>
      <c r="J31" s="8" t="str">
        <f>IF(H31&gt;C31,"Vyšší"," --- ")</f>
        <v>Vyšší</v>
      </c>
    </row>
    <row r="32" spans="1:10" ht="51">
      <c r="A32" s="3">
        <v>1154</v>
      </c>
      <c r="B32" s="3">
        <v>21080</v>
      </c>
      <c r="C32" s="5">
        <v>25.17</v>
      </c>
      <c r="D32" s="3" t="s">
        <v>57</v>
      </c>
      <c r="E32" s="3" t="s">
        <v>58</v>
      </c>
      <c r="F32" s="2" t="s">
        <v>3</v>
      </c>
      <c r="G32" s="6">
        <v>30</v>
      </c>
      <c r="H32" s="7" t="s">
        <v>3</v>
      </c>
      <c r="I32" s="8" t="e">
        <f t="shared" si="0"/>
        <v>#VALUE!</v>
      </c>
      <c r="J32" s="8" t="str">
        <f>IF(H32&gt;C32,"Vyšší"," --- ")</f>
        <v>Vyšší</v>
      </c>
    </row>
    <row r="33" spans="1:10" ht="15">
      <c r="A33" s="3">
        <v>1155</v>
      </c>
      <c r="B33" s="3">
        <v>21081</v>
      </c>
      <c r="C33" s="5">
        <v>20.31</v>
      </c>
      <c r="D33" s="3" t="s">
        <v>59</v>
      </c>
      <c r="E33" s="3" t="s">
        <v>60</v>
      </c>
      <c r="F33" s="2" t="s">
        <v>3</v>
      </c>
      <c r="G33" s="6">
        <v>50</v>
      </c>
      <c r="H33" s="7" t="s">
        <v>3</v>
      </c>
      <c r="I33" s="8" t="e">
        <f t="shared" si="0"/>
        <v>#VALUE!</v>
      </c>
      <c r="J33" s="8" t="str">
        <f>IF(H33&gt;C33,"Vyšší"," --- ")</f>
        <v>Vyšší</v>
      </c>
    </row>
    <row r="34" spans="1:10" ht="15">
      <c r="A34" s="3">
        <v>1161</v>
      </c>
      <c r="B34" s="3">
        <v>21087</v>
      </c>
      <c r="C34" s="5">
        <v>75.14</v>
      </c>
      <c r="D34" s="3" t="s">
        <v>61</v>
      </c>
      <c r="E34" s="3" t="s">
        <v>62</v>
      </c>
      <c r="F34" s="2" t="s">
        <v>3</v>
      </c>
      <c r="G34" s="6">
        <v>60</v>
      </c>
      <c r="H34" s="7" t="s">
        <v>3</v>
      </c>
      <c r="I34" s="8" t="e">
        <f t="shared" si="0"/>
        <v>#VALUE!</v>
      </c>
      <c r="J34" s="8" t="str">
        <f>IF(H34&gt;C34,"Vyšší"," --- ")</f>
        <v>Vyšší</v>
      </c>
    </row>
    <row r="35" spans="1:10" ht="25.5">
      <c r="A35" s="3">
        <v>1162</v>
      </c>
      <c r="B35" s="3">
        <v>21088</v>
      </c>
      <c r="C35" s="5">
        <v>13.31</v>
      </c>
      <c r="D35" s="3" t="s">
        <v>63</v>
      </c>
      <c r="E35" s="3" t="s">
        <v>64</v>
      </c>
      <c r="F35" s="2" t="s">
        <v>3</v>
      </c>
      <c r="G35" s="6">
        <v>200</v>
      </c>
      <c r="H35" s="7" t="s">
        <v>3</v>
      </c>
      <c r="I35" s="8" t="e">
        <f t="shared" si="0"/>
        <v>#VALUE!</v>
      </c>
      <c r="J35" s="8" t="str">
        <f>IF(H35&gt;C35,"Vyšší"," --- ")</f>
        <v>Vyšší</v>
      </c>
    </row>
    <row r="36" spans="1:10" ht="25.5">
      <c r="A36" s="3">
        <v>1164</v>
      </c>
      <c r="B36" s="3">
        <v>21090</v>
      </c>
      <c r="C36" s="5">
        <v>23.96</v>
      </c>
      <c r="D36" s="3" t="s">
        <v>65</v>
      </c>
      <c r="E36" s="3" t="s">
        <v>66</v>
      </c>
      <c r="F36" s="2" t="s">
        <v>3</v>
      </c>
      <c r="G36" s="6">
        <v>202</v>
      </c>
      <c r="H36" s="7" t="s">
        <v>3</v>
      </c>
      <c r="I36" s="8" t="e">
        <f t="shared" si="0"/>
        <v>#VALUE!</v>
      </c>
      <c r="J36" s="8" t="str">
        <f>IF(H36&gt;C36,"Vyšší"," --- ")</f>
        <v>Vyšší</v>
      </c>
    </row>
    <row r="37" spans="1:10" ht="63.75">
      <c r="A37" s="3">
        <v>1166</v>
      </c>
      <c r="B37" s="3">
        <v>21092</v>
      </c>
      <c r="C37" s="5">
        <v>18</v>
      </c>
      <c r="D37" s="3" t="s">
        <v>67</v>
      </c>
      <c r="E37" s="3" t="s">
        <v>68</v>
      </c>
      <c r="F37" s="2" t="s">
        <v>3</v>
      </c>
      <c r="G37" s="6">
        <v>50</v>
      </c>
      <c r="H37" s="7" t="s">
        <v>3</v>
      </c>
      <c r="I37" s="8" t="e">
        <f t="shared" si="0"/>
        <v>#VALUE!</v>
      </c>
      <c r="J37" s="8" t="str">
        <f>IF(H37&gt;C37,"Vyšší"," --- ")</f>
        <v>Vyšší</v>
      </c>
    </row>
    <row r="38" spans="1:10" ht="38.25">
      <c r="A38" s="3">
        <v>1178</v>
      </c>
      <c r="B38" s="3">
        <v>21104</v>
      </c>
      <c r="C38" s="5">
        <v>57.77</v>
      </c>
      <c r="D38" s="3" t="s">
        <v>69</v>
      </c>
      <c r="E38" s="3" t="s">
        <v>70</v>
      </c>
      <c r="F38" s="2" t="s">
        <v>3</v>
      </c>
      <c r="G38" s="6">
        <v>50</v>
      </c>
      <c r="H38" s="7" t="s">
        <v>3</v>
      </c>
      <c r="I38" s="8" t="e">
        <f t="shared" si="0"/>
        <v>#VALUE!</v>
      </c>
      <c r="J38" s="8" t="str">
        <f>IF(H38&gt;C38,"Vyšší"," --- ")</f>
        <v>Vyšší</v>
      </c>
    </row>
    <row r="39" spans="1:10" ht="38.25">
      <c r="A39" s="3">
        <v>1179</v>
      </c>
      <c r="B39" s="3">
        <v>21105</v>
      </c>
      <c r="C39" s="5">
        <v>14</v>
      </c>
      <c r="D39" s="3" t="s">
        <v>71</v>
      </c>
      <c r="E39" s="3" t="s">
        <v>72</v>
      </c>
      <c r="F39" s="2" t="s">
        <v>3</v>
      </c>
      <c r="G39" s="6">
        <v>60</v>
      </c>
      <c r="H39" s="7" t="s">
        <v>3</v>
      </c>
      <c r="I39" s="8" t="e">
        <f t="shared" si="0"/>
        <v>#VALUE!</v>
      </c>
      <c r="J39" s="8" t="str">
        <f>IF(H39&gt;C39,"Vyšší"," --- ")</f>
        <v>Vyšší</v>
      </c>
    </row>
    <row r="40" spans="1:10" ht="89.25">
      <c r="A40" s="3">
        <v>1180</v>
      </c>
      <c r="B40" s="3">
        <v>21106</v>
      </c>
      <c r="C40" s="5">
        <v>39</v>
      </c>
      <c r="D40" s="3" t="s">
        <v>73</v>
      </c>
      <c r="E40" s="3" t="s">
        <v>74</v>
      </c>
      <c r="F40" s="2" t="s">
        <v>3</v>
      </c>
      <c r="G40" s="6">
        <v>40</v>
      </c>
      <c r="H40" s="7" t="s">
        <v>3</v>
      </c>
      <c r="I40" s="8" t="e">
        <f t="shared" si="0"/>
        <v>#VALUE!</v>
      </c>
      <c r="J40" s="8" t="str">
        <f>IF(H40&gt;C40,"Vyšší"," --- ")</f>
        <v>Vyšší</v>
      </c>
    </row>
    <row r="41" spans="1:10" ht="102">
      <c r="A41" s="3">
        <v>1684</v>
      </c>
      <c r="B41" s="3">
        <v>21320</v>
      </c>
      <c r="C41" s="5">
        <v>120</v>
      </c>
      <c r="D41" s="3" t="s">
        <v>75</v>
      </c>
      <c r="E41" s="3" t="s">
        <v>76</v>
      </c>
      <c r="F41" s="2" t="s">
        <v>3</v>
      </c>
      <c r="G41" s="6">
        <v>15</v>
      </c>
      <c r="H41" s="7" t="s">
        <v>3</v>
      </c>
      <c r="I41" s="8" t="e">
        <f t="shared" si="0"/>
        <v>#VALUE!</v>
      </c>
      <c r="J41" s="8" t="str">
        <f>IF(H41&gt;C41,"Vyšší"," --- ")</f>
        <v>Vyšší</v>
      </c>
    </row>
    <row r="42" spans="1:10" ht="38.25">
      <c r="A42" s="3">
        <v>1724</v>
      </c>
      <c r="B42" s="3">
        <v>21350</v>
      </c>
      <c r="C42" s="5">
        <v>300</v>
      </c>
      <c r="D42" s="3" t="s">
        <v>77</v>
      </c>
      <c r="E42" s="3" t="s">
        <v>78</v>
      </c>
      <c r="F42" s="2" t="s">
        <v>3</v>
      </c>
      <c r="G42" s="6">
        <v>20</v>
      </c>
      <c r="H42" s="7" t="s">
        <v>3</v>
      </c>
      <c r="I42" s="8" t="e">
        <f t="shared" si="0"/>
        <v>#VALUE!</v>
      </c>
      <c r="J42" s="8" t="str">
        <f>IF(H42&gt;C42,"Vyšší"," --- ")</f>
        <v>Vyšší</v>
      </c>
    </row>
    <row r="43" spans="1:10" ht="51">
      <c r="A43" s="3">
        <v>1778</v>
      </c>
      <c r="B43" s="3">
        <v>21402</v>
      </c>
      <c r="C43" s="5">
        <v>45</v>
      </c>
      <c r="D43" s="3" t="s">
        <v>79</v>
      </c>
      <c r="E43" s="3" t="s">
        <v>80</v>
      </c>
      <c r="F43" s="2" t="s">
        <v>3</v>
      </c>
      <c r="G43" s="6">
        <v>10</v>
      </c>
      <c r="H43" s="7" t="s">
        <v>3</v>
      </c>
      <c r="I43" s="8" t="e">
        <f t="shared" si="0"/>
        <v>#VALUE!</v>
      </c>
      <c r="J43" s="8" t="str">
        <f>IF(H43&gt;C43,"Vyšší"," --- ")</f>
        <v>Vyšší</v>
      </c>
    </row>
    <row r="44" spans="1:10" ht="76.5">
      <c r="A44" s="3">
        <v>1780</v>
      </c>
      <c r="B44" s="3">
        <v>21404</v>
      </c>
      <c r="C44" s="5">
        <v>33</v>
      </c>
      <c r="D44" s="3" t="s">
        <v>81</v>
      </c>
      <c r="E44" s="3" t="s">
        <v>82</v>
      </c>
      <c r="F44" s="2" t="s">
        <v>3</v>
      </c>
      <c r="G44" s="6">
        <v>40</v>
      </c>
      <c r="H44" s="7" t="s">
        <v>3</v>
      </c>
      <c r="I44" s="8" t="e">
        <f t="shared" si="0"/>
        <v>#VALUE!</v>
      </c>
      <c r="J44" s="8" t="str">
        <f>IF(H44&gt;C44,"Vyšší"," --- ")</f>
        <v>Vyšší</v>
      </c>
    </row>
    <row r="45" spans="1:10" ht="25.5">
      <c r="A45" s="3">
        <v>1782</v>
      </c>
      <c r="B45" s="3">
        <v>21406</v>
      </c>
      <c r="C45" s="5">
        <v>120</v>
      </c>
      <c r="D45" s="3" t="s">
        <v>83</v>
      </c>
      <c r="E45" s="3" t="s">
        <v>84</v>
      </c>
      <c r="F45" s="2" t="s">
        <v>3</v>
      </c>
      <c r="G45" s="6">
        <v>1</v>
      </c>
      <c r="H45" s="7" t="s">
        <v>3</v>
      </c>
      <c r="I45" s="8" t="e">
        <f t="shared" si="0"/>
        <v>#VALUE!</v>
      </c>
      <c r="J45" s="8" t="str">
        <f>IF(H45&gt;C45,"Vyšší"," --- ")</f>
        <v>Vyšší</v>
      </c>
    </row>
    <row r="46" spans="1:8" ht="12.75">
      <c r="A46" s="13" t="s">
        <v>85</v>
      </c>
      <c r="B46" s="10"/>
      <c r="C46" s="10"/>
      <c r="D46" s="8">
        <f>SUMPRODUCT(C11:C45,G11:G45)</f>
        <v>83381.73999999999</v>
      </c>
      <c r="F46" s="3" t="s">
        <v>86</v>
      </c>
      <c r="H46" s="8" t="e">
        <f>SUM(I11:I45)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D8"/>
    <mergeCell ref="G8:H8"/>
    <mergeCell ref="A9:D9"/>
    <mergeCell ref="A46:C46"/>
    <mergeCell ref="A6:J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headerFooter>
    <oddHeader>&amp;R&amp;G</oddHeader>
    <oddFooter>&amp;R&amp;P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6:E74"/>
  <sheetViews>
    <sheetView workbookViewId="0" topLeftCell="A4">
      <selection activeCell="F10" sqref="F10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5" s="9" customFormat="1" ht="15.75">
      <c r="A6" s="14" t="s">
        <v>102</v>
      </c>
      <c r="B6" s="14"/>
      <c r="C6" s="14"/>
      <c r="D6" s="14"/>
      <c r="E6" s="14"/>
    </row>
    <row r="7" s="9" customFormat="1" ht="12.75"/>
    <row r="8" spans="1:5" ht="12.75">
      <c r="A8" s="13" t="s">
        <v>87</v>
      </c>
      <c r="B8" s="10"/>
      <c r="C8" s="10"/>
      <c r="D8" s="10"/>
      <c r="E8" s="10"/>
    </row>
    <row r="9" spans="1:5" ht="12.75">
      <c r="A9" s="11" t="s">
        <v>88</v>
      </c>
      <c r="B9" s="10"/>
      <c r="C9" s="10"/>
      <c r="D9" s="10"/>
      <c r="E9" s="10"/>
    </row>
    <row r="10" spans="1:5" ht="12.75">
      <c r="A10" s="1" t="s">
        <v>89</v>
      </c>
      <c r="B10" s="3">
        <v>1000</v>
      </c>
      <c r="C10" s="1" t="s">
        <v>90</v>
      </c>
      <c r="D10" s="13" t="s">
        <v>91</v>
      </c>
      <c r="E10" s="10"/>
    </row>
    <row r="11" spans="1:5" ht="12.75">
      <c r="A11" s="11" t="s">
        <v>92</v>
      </c>
      <c r="B11" s="10"/>
      <c r="C11" s="10"/>
      <c r="D11" s="13" t="s">
        <v>93</v>
      </c>
      <c r="E11" s="10"/>
    </row>
    <row r="12" spans="1:5" ht="25.5">
      <c r="A12" s="1" t="s">
        <v>5</v>
      </c>
      <c r="B12" s="1" t="s">
        <v>6</v>
      </c>
      <c r="C12" s="1" t="s">
        <v>8</v>
      </c>
      <c r="D12" s="1" t="s">
        <v>9</v>
      </c>
      <c r="E12" s="1" t="s">
        <v>11</v>
      </c>
    </row>
    <row r="13" spans="1:5" ht="63.75">
      <c r="A13" s="3">
        <v>1087</v>
      </c>
      <c r="B13" s="3">
        <v>21013</v>
      </c>
      <c r="C13" s="3" t="s">
        <v>19</v>
      </c>
      <c r="D13" s="3" t="s">
        <v>20</v>
      </c>
      <c r="E13" s="6">
        <v>15</v>
      </c>
    </row>
    <row r="14" spans="1:5" ht="38.25">
      <c r="A14" s="3">
        <v>1122</v>
      </c>
      <c r="B14" s="3">
        <v>21048</v>
      </c>
      <c r="C14" s="3" t="s">
        <v>43</v>
      </c>
      <c r="D14" s="3" t="s">
        <v>44</v>
      </c>
      <c r="E14" s="6">
        <v>1</v>
      </c>
    </row>
    <row r="15" spans="1:5" ht="25.5">
      <c r="A15" s="3">
        <v>1137</v>
      </c>
      <c r="B15" s="3">
        <v>21063</v>
      </c>
      <c r="C15" s="3" t="s">
        <v>49</v>
      </c>
      <c r="D15" s="3" t="s">
        <v>50</v>
      </c>
      <c r="E15" s="6">
        <v>6</v>
      </c>
    </row>
    <row r="16" spans="1:5" ht="102">
      <c r="A16" s="3">
        <v>1153</v>
      </c>
      <c r="B16" s="3">
        <v>21079</v>
      </c>
      <c r="C16" s="3" t="s">
        <v>55</v>
      </c>
      <c r="D16" s="3" t="s">
        <v>56</v>
      </c>
      <c r="E16" s="6">
        <v>5</v>
      </c>
    </row>
    <row r="17" spans="1:5" ht="15">
      <c r="A17" s="3">
        <v>1155</v>
      </c>
      <c r="B17" s="3">
        <v>21081</v>
      </c>
      <c r="C17" s="3" t="s">
        <v>59</v>
      </c>
      <c r="D17" s="3" t="s">
        <v>60</v>
      </c>
      <c r="E17" s="6">
        <v>10</v>
      </c>
    </row>
    <row r="18" spans="1:5" ht="25.5">
      <c r="A18" s="3">
        <v>1164</v>
      </c>
      <c r="B18" s="3">
        <v>21090</v>
      </c>
      <c r="C18" s="3" t="s">
        <v>65</v>
      </c>
      <c r="D18" s="3" t="s">
        <v>66</v>
      </c>
      <c r="E18" s="6">
        <v>2</v>
      </c>
    </row>
    <row r="19" spans="1:5" ht="38.25">
      <c r="A19" s="3">
        <v>1179</v>
      </c>
      <c r="B19" s="3">
        <v>21105</v>
      </c>
      <c r="C19" s="3" t="s">
        <v>71</v>
      </c>
      <c r="D19" s="3" t="s">
        <v>72</v>
      </c>
      <c r="E19" s="6">
        <v>10</v>
      </c>
    </row>
    <row r="20" spans="1:5" ht="12.75">
      <c r="A20" s="11" t="s">
        <v>88</v>
      </c>
      <c r="B20" s="10"/>
      <c r="C20" s="10"/>
      <c r="D20" s="10"/>
      <c r="E20" s="10"/>
    </row>
    <row r="21" spans="1:5" ht="12.75">
      <c r="A21" s="1" t="s">
        <v>89</v>
      </c>
      <c r="B21" s="3">
        <v>1012</v>
      </c>
      <c r="C21" s="1" t="s">
        <v>90</v>
      </c>
      <c r="D21" s="13" t="s">
        <v>94</v>
      </c>
      <c r="E21" s="10"/>
    </row>
    <row r="22" spans="1:5" ht="12.75">
      <c r="A22" s="11" t="s">
        <v>92</v>
      </c>
      <c r="B22" s="10"/>
      <c r="C22" s="10"/>
      <c r="D22" s="13" t="s">
        <v>95</v>
      </c>
      <c r="E22" s="10"/>
    </row>
    <row r="23" spans="1:5" ht="25.5">
      <c r="A23" s="1" t="s">
        <v>5</v>
      </c>
      <c r="B23" s="1" t="s">
        <v>6</v>
      </c>
      <c r="C23" s="1" t="s">
        <v>8</v>
      </c>
      <c r="D23" s="1" t="s">
        <v>9</v>
      </c>
      <c r="E23" s="1" t="s">
        <v>11</v>
      </c>
    </row>
    <row r="24" spans="1:5" ht="25.5">
      <c r="A24" s="3">
        <v>1050</v>
      </c>
      <c r="B24" s="3">
        <v>20976</v>
      </c>
      <c r="C24" s="3" t="s">
        <v>15</v>
      </c>
      <c r="D24" s="3" t="s">
        <v>16</v>
      </c>
      <c r="E24" s="6">
        <v>10</v>
      </c>
    </row>
    <row r="25" spans="1:5" ht="25.5">
      <c r="A25" s="3">
        <v>1101</v>
      </c>
      <c r="B25" s="3">
        <v>21027</v>
      </c>
      <c r="C25" s="3" t="s">
        <v>25</v>
      </c>
      <c r="D25" s="3" t="s">
        <v>26</v>
      </c>
      <c r="E25" s="6">
        <v>15</v>
      </c>
    </row>
    <row r="26" spans="1:5" ht="38.25">
      <c r="A26" s="3">
        <v>1122</v>
      </c>
      <c r="B26" s="3">
        <v>21048</v>
      </c>
      <c r="C26" s="3" t="s">
        <v>43</v>
      </c>
      <c r="D26" s="3" t="s">
        <v>44</v>
      </c>
      <c r="E26" s="6">
        <v>15</v>
      </c>
    </row>
    <row r="27" spans="1:5" ht="51">
      <c r="A27" s="3">
        <v>1123</v>
      </c>
      <c r="B27" s="3">
        <v>21049</v>
      </c>
      <c r="C27" s="3" t="s">
        <v>45</v>
      </c>
      <c r="D27" s="3" t="s">
        <v>46</v>
      </c>
      <c r="E27" s="6">
        <v>20</v>
      </c>
    </row>
    <row r="28" spans="1:5" ht="25.5">
      <c r="A28" s="3">
        <v>1137</v>
      </c>
      <c r="B28" s="3">
        <v>21063</v>
      </c>
      <c r="C28" s="3" t="s">
        <v>49</v>
      </c>
      <c r="D28" s="3" t="s">
        <v>50</v>
      </c>
      <c r="E28" s="6">
        <v>8</v>
      </c>
    </row>
    <row r="29" spans="1:5" ht="12.75">
      <c r="A29" s="11" t="s">
        <v>88</v>
      </c>
      <c r="B29" s="10"/>
      <c r="C29" s="10"/>
      <c r="D29" s="10"/>
      <c r="E29" s="10"/>
    </row>
    <row r="30" spans="1:5" ht="12.75">
      <c r="A30" s="1" t="s">
        <v>89</v>
      </c>
      <c r="B30" s="3">
        <v>1015</v>
      </c>
      <c r="C30" s="1" t="s">
        <v>90</v>
      </c>
      <c r="D30" s="13" t="s">
        <v>96</v>
      </c>
      <c r="E30" s="10"/>
    </row>
    <row r="31" spans="1:5" ht="12.75">
      <c r="A31" s="11" t="s">
        <v>92</v>
      </c>
      <c r="B31" s="10"/>
      <c r="C31" s="10"/>
      <c r="D31" s="13" t="s">
        <v>97</v>
      </c>
      <c r="E31" s="10"/>
    </row>
    <row r="32" spans="1:5" ht="25.5">
      <c r="A32" s="1" t="s">
        <v>5</v>
      </c>
      <c r="B32" s="1" t="s">
        <v>6</v>
      </c>
      <c r="C32" s="1" t="s">
        <v>8</v>
      </c>
      <c r="D32" s="1" t="s">
        <v>9</v>
      </c>
      <c r="E32" s="1" t="s">
        <v>11</v>
      </c>
    </row>
    <row r="33" spans="1:5" ht="89.25">
      <c r="A33" s="3">
        <v>1051</v>
      </c>
      <c r="B33" s="3">
        <v>20977</v>
      </c>
      <c r="C33" s="3" t="s">
        <v>17</v>
      </c>
      <c r="D33" s="3" t="s">
        <v>18</v>
      </c>
      <c r="E33" s="6">
        <v>60</v>
      </c>
    </row>
    <row r="34" spans="1:5" ht="63.75">
      <c r="A34" s="3">
        <v>1087</v>
      </c>
      <c r="B34" s="3">
        <v>21013</v>
      </c>
      <c r="C34" s="3" t="s">
        <v>19</v>
      </c>
      <c r="D34" s="3" t="s">
        <v>20</v>
      </c>
      <c r="E34" s="6">
        <v>80</v>
      </c>
    </row>
    <row r="35" spans="1:5" ht="25.5">
      <c r="A35" s="3">
        <v>1094</v>
      </c>
      <c r="B35" s="3">
        <v>21020</v>
      </c>
      <c r="C35" s="3" t="s">
        <v>21</v>
      </c>
      <c r="D35" s="3" t="s">
        <v>22</v>
      </c>
      <c r="E35" s="6">
        <v>40</v>
      </c>
    </row>
    <row r="36" spans="1:5" ht="38.25">
      <c r="A36" s="3">
        <v>1099</v>
      </c>
      <c r="B36" s="3">
        <v>21025</v>
      </c>
      <c r="C36" s="3" t="s">
        <v>23</v>
      </c>
      <c r="D36" s="3" t="s">
        <v>24</v>
      </c>
      <c r="E36" s="6">
        <v>40</v>
      </c>
    </row>
    <row r="37" spans="1:5" ht="25.5">
      <c r="A37" s="3">
        <v>1101</v>
      </c>
      <c r="B37" s="3">
        <v>21027</v>
      </c>
      <c r="C37" s="3" t="s">
        <v>25</v>
      </c>
      <c r="D37" s="3" t="s">
        <v>26</v>
      </c>
      <c r="E37" s="6">
        <v>50</v>
      </c>
    </row>
    <row r="38" spans="1:5" ht="15">
      <c r="A38" s="3">
        <v>1106</v>
      </c>
      <c r="B38" s="3">
        <v>21032</v>
      </c>
      <c r="C38" s="3" t="s">
        <v>27</v>
      </c>
      <c r="D38" s="3" t="s">
        <v>28</v>
      </c>
      <c r="E38" s="6">
        <v>256</v>
      </c>
    </row>
    <row r="39" spans="1:5" ht="15">
      <c r="A39" s="3">
        <v>1109</v>
      </c>
      <c r="B39" s="3">
        <v>21035</v>
      </c>
      <c r="C39" s="3" t="s">
        <v>31</v>
      </c>
      <c r="D39" s="3" t="s">
        <v>32</v>
      </c>
      <c r="E39" s="6">
        <v>20</v>
      </c>
    </row>
    <row r="40" spans="1:5" ht="63.75">
      <c r="A40" s="3">
        <v>1110</v>
      </c>
      <c r="B40" s="3">
        <v>21036</v>
      </c>
      <c r="C40" s="3" t="s">
        <v>33</v>
      </c>
      <c r="D40" s="3" t="s">
        <v>34</v>
      </c>
      <c r="E40" s="6">
        <v>40</v>
      </c>
    </row>
    <row r="41" spans="1:5" ht="25.5">
      <c r="A41" s="3">
        <v>1112</v>
      </c>
      <c r="B41" s="3">
        <v>21038</v>
      </c>
      <c r="C41" s="3" t="s">
        <v>35</v>
      </c>
      <c r="D41" s="3" t="s">
        <v>36</v>
      </c>
      <c r="E41" s="6">
        <v>12</v>
      </c>
    </row>
    <row r="42" spans="1:5" ht="153">
      <c r="A42" s="3">
        <v>1113</v>
      </c>
      <c r="B42" s="3">
        <v>21039</v>
      </c>
      <c r="C42" s="3" t="s">
        <v>37</v>
      </c>
      <c r="D42" s="3" t="s">
        <v>38</v>
      </c>
      <c r="E42" s="6">
        <v>30</v>
      </c>
    </row>
    <row r="43" spans="1:5" ht="63.75">
      <c r="A43" s="3">
        <v>1115</v>
      </c>
      <c r="B43" s="3">
        <v>21041</v>
      </c>
      <c r="C43" s="3" t="s">
        <v>39</v>
      </c>
      <c r="D43" s="3" t="s">
        <v>40</v>
      </c>
      <c r="E43" s="6">
        <v>60</v>
      </c>
    </row>
    <row r="44" spans="1:5" ht="25.5">
      <c r="A44" s="3">
        <v>1117</v>
      </c>
      <c r="B44" s="3">
        <v>21043</v>
      </c>
      <c r="C44" s="3" t="s">
        <v>41</v>
      </c>
      <c r="D44" s="3" t="s">
        <v>42</v>
      </c>
      <c r="E44" s="6">
        <v>50</v>
      </c>
    </row>
    <row r="45" spans="1:5" ht="38.25">
      <c r="A45" s="3">
        <v>1122</v>
      </c>
      <c r="B45" s="3">
        <v>21048</v>
      </c>
      <c r="C45" s="3" t="s">
        <v>43</v>
      </c>
      <c r="D45" s="3" t="s">
        <v>44</v>
      </c>
      <c r="E45" s="6">
        <v>15</v>
      </c>
    </row>
    <row r="46" spans="1:5" ht="51">
      <c r="A46" s="3">
        <v>1123</v>
      </c>
      <c r="B46" s="3">
        <v>21049</v>
      </c>
      <c r="C46" s="3" t="s">
        <v>45</v>
      </c>
      <c r="D46" s="3" t="s">
        <v>46</v>
      </c>
      <c r="E46" s="6">
        <v>40</v>
      </c>
    </row>
    <row r="47" spans="1:5" ht="38.25">
      <c r="A47" s="3">
        <v>1126</v>
      </c>
      <c r="B47" s="3">
        <v>21052</v>
      </c>
      <c r="C47" s="3" t="s">
        <v>47</v>
      </c>
      <c r="D47" s="3" t="s">
        <v>48</v>
      </c>
      <c r="E47" s="6">
        <v>60</v>
      </c>
    </row>
    <row r="48" spans="1:5" ht="25.5">
      <c r="A48" s="3">
        <v>1137</v>
      </c>
      <c r="B48" s="3">
        <v>21063</v>
      </c>
      <c r="C48" s="3" t="s">
        <v>49</v>
      </c>
      <c r="D48" s="3" t="s">
        <v>50</v>
      </c>
      <c r="E48" s="6">
        <v>24</v>
      </c>
    </row>
    <row r="49" spans="1:5" ht="38.25">
      <c r="A49" s="3">
        <v>1146</v>
      </c>
      <c r="B49" s="3">
        <v>21072</v>
      </c>
      <c r="C49" s="3" t="s">
        <v>51</v>
      </c>
      <c r="D49" s="3" t="s">
        <v>52</v>
      </c>
      <c r="E49" s="6">
        <v>10</v>
      </c>
    </row>
    <row r="50" spans="1:5" ht="25.5">
      <c r="A50" s="3">
        <v>1150</v>
      </c>
      <c r="B50" s="3">
        <v>21076</v>
      </c>
      <c r="C50" s="3" t="s">
        <v>53</v>
      </c>
      <c r="D50" s="3" t="s">
        <v>54</v>
      </c>
      <c r="E50" s="6">
        <v>5</v>
      </c>
    </row>
    <row r="51" spans="1:5" ht="102">
      <c r="A51" s="3">
        <v>1153</v>
      </c>
      <c r="B51" s="3">
        <v>21079</v>
      </c>
      <c r="C51" s="3" t="s">
        <v>55</v>
      </c>
      <c r="D51" s="3" t="s">
        <v>56</v>
      </c>
      <c r="E51" s="6">
        <v>20</v>
      </c>
    </row>
    <row r="52" spans="1:5" ht="51">
      <c r="A52" s="3">
        <v>1154</v>
      </c>
      <c r="B52" s="3">
        <v>21080</v>
      </c>
      <c r="C52" s="3" t="s">
        <v>57</v>
      </c>
      <c r="D52" s="3" t="s">
        <v>58</v>
      </c>
      <c r="E52" s="6">
        <v>30</v>
      </c>
    </row>
    <row r="53" spans="1:5" ht="15">
      <c r="A53" s="3">
        <v>1155</v>
      </c>
      <c r="B53" s="3">
        <v>21081</v>
      </c>
      <c r="C53" s="3" t="s">
        <v>59</v>
      </c>
      <c r="D53" s="3" t="s">
        <v>60</v>
      </c>
      <c r="E53" s="6">
        <v>40</v>
      </c>
    </row>
    <row r="54" spans="1:5" ht="15">
      <c r="A54" s="3">
        <v>1161</v>
      </c>
      <c r="B54" s="3">
        <v>21087</v>
      </c>
      <c r="C54" s="3" t="s">
        <v>61</v>
      </c>
      <c r="D54" s="3" t="s">
        <v>62</v>
      </c>
      <c r="E54" s="6">
        <v>60</v>
      </c>
    </row>
    <row r="55" spans="1:5" ht="25.5">
      <c r="A55" s="3">
        <v>1162</v>
      </c>
      <c r="B55" s="3">
        <v>21088</v>
      </c>
      <c r="C55" s="3" t="s">
        <v>63</v>
      </c>
      <c r="D55" s="3" t="s">
        <v>64</v>
      </c>
      <c r="E55" s="6">
        <v>200</v>
      </c>
    </row>
    <row r="56" spans="1:5" ht="25.5">
      <c r="A56" s="3">
        <v>1164</v>
      </c>
      <c r="B56" s="3">
        <v>21090</v>
      </c>
      <c r="C56" s="3" t="s">
        <v>65</v>
      </c>
      <c r="D56" s="3" t="s">
        <v>66</v>
      </c>
      <c r="E56" s="6">
        <v>200</v>
      </c>
    </row>
    <row r="57" spans="1:5" ht="63.75">
      <c r="A57" s="3">
        <v>1166</v>
      </c>
      <c r="B57" s="3">
        <v>21092</v>
      </c>
      <c r="C57" s="3" t="s">
        <v>67</v>
      </c>
      <c r="D57" s="3" t="s">
        <v>68</v>
      </c>
      <c r="E57" s="6">
        <v>50</v>
      </c>
    </row>
    <row r="58" spans="1:5" ht="38.25">
      <c r="A58" s="3">
        <v>1178</v>
      </c>
      <c r="B58" s="3">
        <v>21104</v>
      </c>
      <c r="C58" s="3" t="s">
        <v>69</v>
      </c>
      <c r="D58" s="3" t="s">
        <v>70</v>
      </c>
      <c r="E58" s="6">
        <v>50</v>
      </c>
    </row>
    <row r="59" spans="1:5" ht="38.25">
      <c r="A59" s="3">
        <v>1179</v>
      </c>
      <c r="B59" s="3">
        <v>21105</v>
      </c>
      <c r="C59" s="3" t="s">
        <v>71</v>
      </c>
      <c r="D59" s="3" t="s">
        <v>72</v>
      </c>
      <c r="E59" s="6">
        <v>50</v>
      </c>
    </row>
    <row r="60" spans="1:5" ht="89.25">
      <c r="A60" s="3">
        <v>1180</v>
      </c>
      <c r="B60" s="3">
        <v>21106</v>
      </c>
      <c r="C60" s="3" t="s">
        <v>73</v>
      </c>
      <c r="D60" s="3" t="s">
        <v>74</v>
      </c>
      <c r="E60" s="6">
        <v>40</v>
      </c>
    </row>
    <row r="61" spans="1:5" ht="102">
      <c r="A61" s="3">
        <v>1684</v>
      </c>
      <c r="B61" s="3">
        <v>21320</v>
      </c>
      <c r="C61" s="3" t="s">
        <v>75</v>
      </c>
      <c r="D61" s="3" t="s">
        <v>76</v>
      </c>
      <c r="E61" s="6">
        <v>15</v>
      </c>
    </row>
    <row r="62" spans="1:5" ht="51">
      <c r="A62" s="3">
        <v>1778</v>
      </c>
      <c r="B62" s="3">
        <v>21402</v>
      </c>
      <c r="C62" s="3" t="s">
        <v>79</v>
      </c>
      <c r="D62" s="3" t="s">
        <v>80</v>
      </c>
      <c r="E62" s="6">
        <v>10</v>
      </c>
    </row>
    <row r="63" spans="1:5" ht="76.5">
      <c r="A63" s="3">
        <v>1780</v>
      </c>
      <c r="B63" s="3">
        <v>21404</v>
      </c>
      <c r="C63" s="3" t="s">
        <v>81</v>
      </c>
      <c r="D63" s="3" t="s">
        <v>82</v>
      </c>
      <c r="E63" s="6">
        <v>40</v>
      </c>
    </row>
    <row r="64" spans="1:5" ht="12.75">
      <c r="A64" s="11" t="s">
        <v>88</v>
      </c>
      <c r="B64" s="10"/>
      <c r="C64" s="10"/>
      <c r="D64" s="10"/>
      <c r="E64" s="10"/>
    </row>
    <row r="65" spans="1:5" ht="12.75">
      <c r="A65" s="1" t="s">
        <v>89</v>
      </c>
      <c r="B65" s="3">
        <v>1016</v>
      </c>
      <c r="C65" s="1" t="s">
        <v>90</v>
      </c>
      <c r="D65" s="13" t="s">
        <v>98</v>
      </c>
      <c r="E65" s="10"/>
    </row>
    <row r="66" spans="1:5" ht="12.75">
      <c r="A66" s="11" t="s">
        <v>92</v>
      </c>
      <c r="B66" s="10"/>
      <c r="C66" s="10"/>
      <c r="D66" s="13" t="s">
        <v>97</v>
      </c>
      <c r="E66" s="10"/>
    </row>
    <row r="67" spans="1:5" ht="25.5">
      <c r="A67" s="1" t="s">
        <v>5</v>
      </c>
      <c r="B67" s="1" t="s">
        <v>6</v>
      </c>
      <c r="C67" s="1" t="s">
        <v>8</v>
      </c>
      <c r="D67" s="1" t="s">
        <v>9</v>
      </c>
      <c r="E67" s="1" t="s">
        <v>11</v>
      </c>
    </row>
    <row r="68" spans="1:5" ht="25.5">
      <c r="A68" s="3">
        <v>1108</v>
      </c>
      <c r="B68" s="3">
        <v>21034</v>
      </c>
      <c r="C68" s="3" t="s">
        <v>29</v>
      </c>
      <c r="D68" s="3" t="s">
        <v>30</v>
      </c>
      <c r="E68" s="6">
        <v>15</v>
      </c>
    </row>
    <row r="69" spans="1:5" ht="38.25">
      <c r="A69" s="3">
        <v>1724</v>
      </c>
      <c r="B69" s="3">
        <v>21350</v>
      </c>
      <c r="C69" s="3" t="s">
        <v>77</v>
      </c>
      <c r="D69" s="3" t="s">
        <v>78</v>
      </c>
      <c r="E69" s="6">
        <v>20</v>
      </c>
    </row>
    <row r="70" spans="1:5" ht="12.75">
      <c r="A70" s="11" t="s">
        <v>88</v>
      </c>
      <c r="B70" s="10"/>
      <c r="C70" s="10"/>
      <c r="D70" s="10"/>
      <c r="E70" s="10"/>
    </row>
    <row r="71" spans="1:5" ht="12.75">
      <c r="A71" s="1" t="s">
        <v>89</v>
      </c>
      <c r="B71" s="3">
        <v>1023</v>
      </c>
      <c r="C71" s="1" t="s">
        <v>90</v>
      </c>
      <c r="D71" s="13" t="s">
        <v>99</v>
      </c>
      <c r="E71" s="10"/>
    </row>
    <row r="72" spans="1:5" ht="12.75">
      <c r="A72" s="11" t="s">
        <v>92</v>
      </c>
      <c r="B72" s="10"/>
      <c r="C72" s="10"/>
      <c r="D72" s="13" t="s">
        <v>100</v>
      </c>
      <c r="E72" s="10"/>
    </row>
    <row r="73" spans="1:5" ht="25.5">
      <c r="A73" s="1" t="s">
        <v>5</v>
      </c>
      <c r="B73" s="1" t="s">
        <v>6</v>
      </c>
      <c r="C73" s="1" t="s">
        <v>8</v>
      </c>
      <c r="D73" s="1" t="s">
        <v>9</v>
      </c>
      <c r="E73" s="1" t="s">
        <v>11</v>
      </c>
    </row>
    <row r="74" spans="1:5" ht="25.5">
      <c r="A74" s="3">
        <v>1782</v>
      </c>
      <c r="B74" s="3">
        <v>21406</v>
      </c>
      <c r="C74" s="3" t="s">
        <v>83</v>
      </c>
      <c r="D74" s="3" t="s">
        <v>84</v>
      </c>
      <c r="E74" s="6">
        <v>1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6:E6"/>
    <mergeCell ref="A72:C72"/>
    <mergeCell ref="D72:E72"/>
    <mergeCell ref="A64:E64"/>
    <mergeCell ref="D65:E65"/>
    <mergeCell ref="A66:C66"/>
    <mergeCell ref="D66:E66"/>
    <mergeCell ref="A70:E70"/>
    <mergeCell ref="D71:E71"/>
    <mergeCell ref="A31:C31"/>
    <mergeCell ref="D31:E31"/>
    <mergeCell ref="A8:E8"/>
    <mergeCell ref="A9:E9"/>
    <mergeCell ref="D10:E10"/>
    <mergeCell ref="A11:C11"/>
    <mergeCell ref="D11:E11"/>
    <mergeCell ref="A20:E20"/>
    <mergeCell ref="D21:E21"/>
    <mergeCell ref="A22:C22"/>
    <mergeCell ref="D22:E22"/>
    <mergeCell ref="A29:E29"/>
    <mergeCell ref="D30:E3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3"/>
  <headerFooter>
    <oddHeader>&amp;R&amp;G</oddHeader>
    <oddFooter>&amp;R&amp;P z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2017-05-16T07:43:37Z</cp:lastPrinted>
  <dcterms:created xsi:type="dcterms:W3CDTF">2017-05-16T07:40:42Z</dcterms:created>
  <dcterms:modified xsi:type="dcterms:W3CDTF">2017-05-18T06:57:59Z</dcterms:modified>
  <cp:category/>
  <cp:version/>
  <cp:contentType/>
  <cp:contentStatus/>
</cp:coreProperties>
</file>