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630" yWindow="585" windowWidth="13095" windowHeight="13485" activeTab="0"/>
  </bookViews>
  <sheets>
    <sheet name="DNS zboží celkem" sheetId="1" r:id="rId1"/>
    <sheet name="DNS objednavky" sheetId="2" r:id="rId2"/>
    <sheet name="List1" sheetId="3" r:id="rId3"/>
  </sheets>
  <definedNames/>
  <calcPr calcId="162913"/>
</workbook>
</file>

<file path=xl/sharedStrings.xml><?xml version="1.0" encoding="utf-8"?>
<sst xmlns="http://schemas.openxmlformats.org/spreadsheetml/2006/main" count="1316" uniqueCount="504">
  <si>
    <t>Uchazeč:</t>
  </si>
  <si>
    <t>Doplňte název firmy</t>
  </si>
  <si>
    <t>IČ:</t>
  </si>
  <si>
    <t>Doplňte</t>
  </si>
  <si>
    <t>Pozn.: Popis požadovaných vlastností může být delší než je velikost buňky (např.dvojklik na buňku zobrazí celý text).</t>
  </si>
  <si>
    <t>ID zboží</t>
  </si>
  <si>
    <t>Označ.</t>
  </si>
  <si>
    <t>Cena bez DPH za jedn.</t>
  </si>
  <si>
    <t>Název zboží</t>
  </si>
  <si>
    <t>Požadované vlastnosti</t>
  </si>
  <si>
    <t>Popis nabízeného zboží</t>
  </si>
  <si>
    <t>Počet</t>
  </si>
  <si>
    <t>Nabídková cena bez DPH</t>
  </si>
  <si>
    <t>Nabídková cena celkem bez DPH</t>
  </si>
  <si>
    <t xml:space="preserve">  </t>
  </si>
  <si>
    <t>Baterie alkalické AA</t>
  </si>
  <si>
    <t>Alkalické tužkové baterie AA. Měrná jednotka: bal 4 ks</t>
  </si>
  <si>
    <t>Baterie alkalické AAA</t>
  </si>
  <si>
    <t>Alkalické tužkové baterie AAA. Měrná jednotka: bal 4 ks</t>
  </si>
  <si>
    <t>Baterie 9 V</t>
  </si>
  <si>
    <t>Alkalická 9 Vbaterie pro všestranné využití.. Měrná jednotka: ks</t>
  </si>
  <si>
    <t>Pryž/guma</t>
  </si>
  <si>
    <t>Vysoce kvalitní pryž na mazání grafitové tuhy.. Měrná jednotka: ks</t>
  </si>
  <si>
    <t>Náhradní nápň do gelového rolleru, modrá 0,5 mm</t>
  </si>
  <si>
    <t>Náhradní náplň pro gelový roller Pentel Energel BLN 105, šíře stopy 0,5 mm, barva modrá.. Měrná jednotka: ks</t>
  </si>
  <si>
    <t>Kuličkové pero, modré 0,3 - 0,35 mm</t>
  </si>
  <si>
    <t>Kuličkové pero s pogumovaným úchopem, stiskací mechanismus, vyměnitelná náplň, šíře stopy 0,3 - 0,35 mm, barva modrá.. Měrná jednotka: ks</t>
  </si>
  <si>
    <t>Kuličkové pero, červené 0,5 mm</t>
  </si>
  <si>
    <t>Plastové kuličkové pero s pogumovaným úchopem, stiskací mechanismus, jehlový hrot 0,5mm, vyměnitelná náplň, barva náplně červená. Měrná jednotka: ks</t>
  </si>
  <si>
    <t>Kuličkové pero, modré 0,5 mm</t>
  </si>
  <si>
    <t>Plastové kuličkové pero, stiskací mechanismus, pogumovaný úchop jehlový hrot 0,5mm, vyměnitelná náplň, barva náplně: modrá. Barva pera: mix tmavých barev. Měrná jednotka: ks</t>
  </si>
  <si>
    <t>Kuličkové pero jednorázové, červené</t>
  </si>
  <si>
    <t>Průhledné plastové tělo, viditelný stav náplně. Uzávěr a špička v barvě náplně. Kvalitní psaní zajišťuje jemný hrot, 0,70 mm, barva červená. Měrná jednotka: ks</t>
  </si>
  <si>
    <t>Gelový roller, červený 0,5 mm</t>
  </si>
  <si>
    <t>Ergonomické plastové tělo v barvě gelové náplně, stiskací mechanismus. Jemný hrot 0,5 mm barva červená.. Měrná jednotka: ks</t>
  </si>
  <si>
    <t>Gelový roller, modrý 0,5 mm</t>
  </si>
  <si>
    <t>Ergonomické plastové tělo v barvě gelové náplně, stiskací mechanismus. Jemný hrot 0,5 mm, barva modrá.. Měrná jednotka: ks</t>
  </si>
  <si>
    <t>Fixy barevné, sada 6 barev</t>
  </si>
  <si>
    <t>Sada fixů, obsahuje 6 barev: červenou, žlutou, zelenou, modrou, hnědou a černou barvu,sada barevných fixů se snadno vypratelným a omyvatelným inkoustem. Zářivé barvy. Hrot odolný proti zatlačení či poškození, účinný uzávěr. Dlouhá životnost. Měrná jednotka: bal sada 6 ks</t>
  </si>
  <si>
    <t>Popisovač 1 mm, černý</t>
  </si>
  <si>
    <t>Černé plastové tělo. Chránítko s klipem a zátka v barvě inkoustu. Permanentní inkoust, odolává vodě a povětrnostním vlivům. Válcový hrot, šíře stopy 1 mm, barva černá. Měrná jednotka: ks</t>
  </si>
  <si>
    <t>Popisovač na bílé tabule 2,5 mm, černý</t>
  </si>
  <si>
    <t>Bílé plastové tělo. Vršek a uzávěr s klipem v barvě inkoustu. Popisovač na bílé tabule za sucha stíratelný. Kulatý hrot 5 mm, šíře stopy 2,5 mm, barva černá. Měrná jednotka: ks</t>
  </si>
  <si>
    <t>Popisovač na bílé tabule 2,5 mm, modrý</t>
  </si>
  <si>
    <t>Bílé plastové tělo. Vršek a uzávěr s klipem v barvě inkoustu. Popisovač na bílé tabule za sucha stíratelný. Kulatý hrot 5 mm, šíře stopy 2,5 mm, barva modrá. Měrná jednotka: ks</t>
  </si>
  <si>
    <t>Popisovač na textil černý</t>
  </si>
  <si>
    <t>Popisovač na textil, nevypratelný světlostálý inkoust, odolává teplotě do 60 °C, kulatý hrot, síře stopy 2 - 3 mm, barva černá. Měrná jednotka: ks</t>
  </si>
  <si>
    <t>Popisovač na textil zelený</t>
  </si>
  <si>
    <t>Popisovač na textil, nevypratelný světlostálý inkoust, odolává teplotě do 60 °C, kulatý hrot, síře stopy 2 - 3 mm, barva zelená. Měrná jednotka: ks</t>
  </si>
  <si>
    <t>Tužka dřevěná, HB</t>
  </si>
  <si>
    <t>Dřevěná grafitová tužka s leštěným povrchem, tvrdost HB, délka , min. 170 mm s pryží. Měrná jednotka: ks</t>
  </si>
  <si>
    <t>Nástěnka korková  "M"</t>
  </si>
  <si>
    <t>Korková tabule s dřevěným rámem, rozměr 50-70 x 80-100cm. Měrná jednotka: ks</t>
  </si>
  <si>
    <t>Nástěnka korková  "L"</t>
  </si>
  <si>
    <t>Korková tabule s dřevěným rámem, rozměr 80-100 x 110-130 cm. Měrná jednotka: ks</t>
  </si>
  <si>
    <t>Nástěnka korková "S"</t>
  </si>
  <si>
    <t>Korková tabule s dřevěným rámem, rozměr 30-50 x 50-70 cm. Měrná jednotka: ks</t>
  </si>
  <si>
    <t>Lepidlo 15g</t>
  </si>
  <si>
    <t>Lepící tyčinka vysunovací na papír, lepenku, korek, neutrální vůně, neobsahující ředidla ani PVC, hmotnost náplně 15 g. Měrná jednotka: ks 15 g</t>
  </si>
  <si>
    <t>Nůžky kancelářské - 18 cm</t>
  </si>
  <si>
    <t>Nůžky s ocelovými nožnicemi, ergonomické držení, délka nůžek včetně rukojeti 18 cm. Měrná jednotka: ks</t>
  </si>
  <si>
    <t>Lepidlo 40g</t>
  </si>
  <si>
    <t>Lepící tyčinka vysunovací na papír, lepenku, korek, neutrální vůně, neobsahující ředidla ani PVC, hmotnost náplně 40 g. Měrná jednotka: ks</t>
  </si>
  <si>
    <t>Samolepící záložky 20x50mm, 4 - 5 barev</t>
  </si>
  <si>
    <t>Značkovací samolepicí bloček, min. 4 neonové barvy po 40-50 listech, 20 x 50 mm - popisovatelné, opakovaně použitelná průhledná plastová fólie. Měrná jednotka: balení min. 160 lístků</t>
  </si>
  <si>
    <t>Samolepící záložky 20x50mm</t>
  </si>
  <si>
    <t>neonové samolepicí záložky, 4 výrazné neonové barvy, popisovatelné
20 mm x 50 mm / 4 x min. 40 lístků / průhledné, plastové</t>
  </si>
  <si>
    <t>Samolepící etikety 105 x 42,3 mm</t>
  </si>
  <si>
    <t>Samolepící etikety adresní, rozměr 105 x 42,3 mm, 14 ks/arch,. Měrná jednotka: bal 100 archů</t>
  </si>
  <si>
    <t>Tabelační etikety dvouřadé 100 x 36,1 mm</t>
  </si>
  <si>
    <t>Samolepící etikety, dvouřadé, rozměr 100 x 36,1 mm, 16 ks/arch. Měrná jednotka: bal 25 archů</t>
  </si>
  <si>
    <t>Opravná páska 4,2mm x 14 m</t>
  </si>
  <si>
    <t>Opravná páska - jednorázový korekční strojek,šíře pásky 4,2mm, páska min.14 m. Měrná jednotka: ks</t>
  </si>
  <si>
    <t>Strojek lepicí, opravný</t>
  </si>
  <si>
    <t>Lepicí roller s vyměnitelnou náplní. Non permanent - přilepené lze opakovaně sejmout a znovu přilepit, lepidlo nezanechává stopy. 9 mm x min. 14 m.. Měrná jednotka: ks</t>
  </si>
  <si>
    <t>Stojánek na papírový špalíček</t>
  </si>
  <si>
    <t>Stojánek na papírový špalíček, černý, drátěný, velikost 100 x 100 x 100 mm. Měrná jednotka: ks</t>
  </si>
  <si>
    <t>Kalíšek na spony</t>
  </si>
  <si>
    <t>Kalíšek na spony, černý drátěný, průměr 90 mm x výška 30 mm. Měrná jednotka: ks</t>
  </si>
  <si>
    <t>Stojánek na tužky</t>
  </si>
  <si>
    <t>Stojánek na tužky, černý, drátěný, průměr 70-90 mm x výška 100 mm. Měrná jednotka: ks</t>
  </si>
  <si>
    <t>Rozlišovač papírový (kartonový) - 12 listů</t>
  </si>
  <si>
    <t>Kartonový bílý rozlišovač s vyztuženou univerzální perforací a barevnými rozlišovacími okraji vyztuženými fólií. Formát A4, 12 barev, multiperforace. Měrná jednotka: ks</t>
  </si>
  <si>
    <t>Obal prospektový A4 min. 55 mic, hladký</t>
  </si>
  <si>
    <t>Plastová U kapsa A4, hladký povrch, čirý,zpevněná multiperforace pro zakládání do pořadačů, síla mat. min. 55 mic. Měrná jednotka: bal 100 ks</t>
  </si>
  <si>
    <t>Fólie laminovací -  A4 100 mic</t>
  </si>
  <si>
    <t>Laminovací fólie A4, 100mic. Měrná jednotka: bal 100 ks</t>
  </si>
  <si>
    <t>Fólie laminovací - A3 80 mic</t>
  </si>
  <si>
    <t>Laminovací fólie A3, 80 mic. Měrná jednotka: bal 100 ks</t>
  </si>
  <si>
    <t>Motouz 250 g, 200 m</t>
  </si>
  <si>
    <t>Polypropylenový motouz 250 g, min. 200 m, různé barvy. Měrná jednotka: ks</t>
  </si>
  <si>
    <t>Motouz 200 g, min. 50 m</t>
  </si>
  <si>
    <t>Jutový motouz, 200 g, min. 50 m. Měrná jednotka: ks</t>
  </si>
  <si>
    <t>Desky spisové A4, průhledné s drukem - červené</t>
  </si>
  <si>
    <t>Spisové desky A4, průhledné s drukem, materiál polypropylen, barva červená. Měrná jednotka: ks</t>
  </si>
  <si>
    <t>Desky spisové A4, průhledné s drukem - čiré</t>
  </si>
  <si>
    <t>Spisové desky A4, průhledné s drukem, materiál polypropylen, barva čirá. Měrná jednotka: ks</t>
  </si>
  <si>
    <t>Desky spisové A4, průhledné s drukem - modré</t>
  </si>
  <si>
    <t>Spisové desky A4, průhledné s drukem, materiál polypropylen, barva modrá. Měrná jednotka: ks</t>
  </si>
  <si>
    <t>Obal zakládací A4 L čirý (170 mic, 10 ks)</t>
  </si>
  <si>
    <t>Zakládací obal A4 "L" čirý, síla mat. 170 mic.. Měrná jednotka: bal 10 ks</t>
  </si>
  <si>
    <t>Rychlouzavírací sáčky 100 x 150 mm</t>
  </si>
  <si>
    <t>Čiré sáčky se samouzavíracím zipem, rozměr 100 x 150 mm. Měrná jednotka: bal 100 ks</t>
  </si>
  <si>
    <t>Obal prospektový A4 150 mic</t>
  </si>
  <si>
    <t>Plastová kapsa U, s kapacitou cca. 30 listů, extra pevný, vnitřní rozměr 213 x 307 mm, zpevněná multiperforace pro zakládání do pořadačů, síla mat. 150 mic.. Měrná jednotka: bal 25 ks</t>
  </si>
  <si>
    <t>Rychlovazač PVC A4 - modrý</t>
  </si>
  <si>
    <t>Rychlovazač A4, materiál polypropylen, přední strana průhledná, zadní strana modrá. Měrná jednotka: ks</t>
  </si>
  <si>
    <t>Rychlovazač PVC A4 žlutý</t>
  </si>
  <si>
    <t>Rychlovazač A4, materiál polypropylen, přední strana průhledná, zadní strana žlutá. Měrná jednotka: ks</t>
  </si>
  <si>
    <t>Rychlovazač PVC A4 s eurozávěsem - červený</t>
  </si>
  <si>
    <t>Rychlovazač A4, materiál polypropylen, na boční straně multiperforace pro zakládání do pořadačů, přední strana průhledná, zadní strana červená. Měrná jednotka: ks</t>
  </si>
  <si>
    <t>Rychlovazač PVC A4 s eurozávěsem - modrý</t>
  </si>
  <si>
    <t>Rychlovazač A4, materiál polypropylen, na boční straně multiperforace pro zakládání do pořadačů, přední strana průhledná, zadní strana modrá. Měrná jednotka: ks</t>
  </si>
  <si>
    <t>Rychlovazač PVC A4 s eurozávěsem - zelený</t>
  </si>
  <si>
    <t>Rychlovazač A4, materiál polypropylen, na boční straně multiperforace pro zakládání do pořadačů, přední strana průhledná, zadní strana zelená. Měrná jednotka: ks</t>
  </si>
  <si>
    <t>Plastové hřbety - průměr 10 mm, černé</t>
  </si>
  <si>
    <t>Plastové hřbety pro kroužkovou vazbu, průměr 10 mm, barva černá. Měrná jednotka: bal 100 ks</t>
  </si>
  <si>
    <t>Mapa 3 klopy, karton - růžová</t>
  </si>
  <si>
    <t>Odkládací mapa A4, 3 klopy, materiál karton, barva růžová. Měrná jednotka: ks</t>
  </si>
  <si>
    <t>Mapa 3 klopy, karton - zelená</t>
  </si>
  <si>
    <t>Odkládací mapa A4, 3 klopy, materiál karton, barva zelená. Měrná jednotka: ks</t>
  </si>
  <si>
    <t>Mapa 3 klopy, karton - žlutá</t>
  </si>
  <si>
    <t>Odkládací mapa A4, 3 klopy, materiál karton, barva žlutá. Měrná jednotka: ks</t>
  </si>
  <si>
    <t>Mapa 3 klopy PVC s gumou - modrá</t>
  </si>
  <si>
    <t>Odkládací mapa A4, 3 klopy, gumička přez rohy, materiál PVC, barva modrá. Měrná jednotka: ks</t>
  </si>
  <si>
    <t>Mapa 3 klopy PVC s gumou - zelená</t>
  </si>
  <si>
    <t>Odkládací mapa A4, 3 klopy, gumička přes rohy, materiál PVC, barva neprůsvitná zelená. Měrná jednotka: ks</t>
  </si>
  <si>
    <t>Obal zakládací A4 L čirý (100mic, 10ks)</t>
  </si>
  <si>
    <t>Zakládací obal A4 "L", síla 100 - 150 micronů, barva čirá. Měrná jednotka: bal 10 ks</t>
  </si>
  <si>
    <t>Zakládací obal A4 L modrý</t>
  </si>
  <si>
    <t>Zakládací obal A4 "L", síla 200 micronů, barva modrá. Měrná jednotka: bal ks</t>
  </si>
  <si>
    <t>Rozlišovač papírový - 10,5 x 24, mix 5 barev</t>
  </si>
  <si>
    <t>Rozlišovač papírový, vhodný pro všechny druhy pořadačů, rozměr: 10,5 x 24,0 cm, mix 5 barev. Měrná jednotka: bal 100 ks</t>
  </si>
  <si>
    <t>Odkladač kancelářský - trojdílný, černý</t>
  </si>
  <si>
    <t>Kancelářský odkladač, trojdílný, drátěný, na dokumenty A4, velikost 295x355x267 mm, barva černá. Měrná jednotka: ks</t>
  </si>
  <si>
    <t>Box na dokumenty - zelený</t>
  </si>
  <si>
    <t>Box na dokumenty otevřený, zkosený z hladké lepenky, rozměr 330x230x75 mm , potisk barva zelená. Měrná jednotka: ks</t>
  </si>
  <si>
    <t>Box archivační</t>
  </si>
  <si>
    <t>Archivační box z třívrstvé lepenky, hnědý, pro 4 kusy pořadačů, uzavíratelný zvrchu, rozměry 330 x 300 x 295 mm. Měrná jednotka: ks</t>
  </si>
  <si>
    <t>Box na spisy -  modrý</t>
  </si>
  <si>
    <t>Box na spisy A4, šíře hřbetu min.25mm, gumička přes rohy, materiál polypropylen, barva modrá. Měrná jednotka: ks</t>
  </si>
  <si>
    <t>Box na spisy - oranžový</t>
  </si>
  <si>
    <t>Box na spisy A4, šíře hřbetu min.2,5 cm, gumička přes rohy, materiál polypropylen, barva oranžová. Měrná jednotka: ks</t>
  </si>
  <si>
    <t>Box na spisy - zelený</t>
  </si>
  <si>
    <t>Box na spisy A4, šíře hřbetu min.2,5 cm, gumička přes rohy, materiál polypropylen, barva zelená. Měrná jednotka: ks</t>
  </si>
  <si>
    <t>Pravítko 30cm</t>
  </si>
  <si>
    <t>Pravítko plastové v transparentním provedení, délka 30 cm. Měrná jednotka: ks</t>
  </si>
  <si>
    <t>Guma lepící  - min. 65 čtverečků</t>
  </si>
  <si>
    <t>Oboustranně lepicí bílá guma, min, 65 ks čtverečků. Měrná jednotka: bal min. 65ks</t>
  </si>
  <si>
    <t xml:space="preserve">Guma lepící </t>
  </si>
  <si>
    <t>Opakovatelně použitelná lepící guma, polštářky, celková hmotnost min. 50 g. Měrná jednotka: ks</t>
  </si>
  <si>
    <t>Páska lepící 19 mm x 10 m</t>
  </si>
  <si>
    <t>Lepící páska transparentní, samolepící, rozměr 19 mm x 10 m. Měrná jednotka: ks</t>
  </si>
  <si>
    <t>Páska lepící hnědá, 48 mm x 66 m</t>
  </si>
  <si>
    <t>Lepící páska hnědá, samolepící, rozměr 48 mm x 66 m. Měrná jednotka: ks</t>
  </si>
  <si>
    <t>Páska krepová lepící 19 mm x 50 m</t>
  </si>
  <si>
    <t>Krepová lepící páska, rozměr 19 mm x 50 m. Měrná jednotka: ks</t>
  </si>
  <si>
    <t>Páska lepící oboustranná 25 mm x 10 m</t>
  </si>
  <si>
    <t>Oboustranně lepicí páska s vysokou kvalitou lepení. Rozměry 25 mm x min.10 m. Měrná jednotka: ks</t>
  </si>
  <si>
    <t>Páska lepící oboustranná 15 mm x 10 m</t>
  </si>
  <si>
    <t>Oboustranně lepicí páska. Rozměry 15 mm x 10 m. Měrná jednotka: ks</t>
  </si>
  <si>
    <t>Páska lepící 75 mm x 66 m</t>
  </si>
  <si>
    <t>Kvalitní lepící páska vhodná pro balení krabic o rozměrech 72-75 mm x 66 m. Měrná jednotka: ks</t>
  </si>
  <si>
    <t>Páska lepící 25 mm  x  10 m, transparentní</t>
  </si>
  <si>
    <t>Lepící páska 25 mm x 10 m, transparentní. Měrná jednotka: ks</t>
  </si>
  <si>
    <t>Podpisová kniha</t>
  </si>
  <si>
    <t>Podpisová kniha A4 v pevných deskách s roztažitelným hřbetem, 17 listů s děrováním, s okénkem pro výměnu štítků, různé barvy.  Měrná jednotka: ks</t>
  </si>
  <si>
    <t>Kniha příchodů </t>
  </si>
  <si>
    <t>Formát A4, na šířku 64 listů. Měrná jednotka: ks</t>
  </si>
  <si>
    <t>Pokladní doklad příjmový/nečíslovaný, samopropisující</t>
  </si>
  <si>
    <t>Pokladní příjmový doklad - 1068, formát A6, nečíslovaný, blok 100 listů, samopropisující papír.. Měrná jednotka: ks</t>
  </si>
  <si>
    <t>Připínáčky barevné - 50 ks</t>
  </si>
  <si>
    <t>Připínáčky do korkové nástěnky, s plastovou ergonomickou hlavičkou a kovovým bodcem. Měrná jednotka: bal min. 50 ks</t>
  </si>
  <si>
    <t>Podložka pod myš - gelová</t>
  </si>
  <si>
    <t>Gelová podložka pod myš s ergonomickou oporou zápěstí. Měrná jednotka: ks</t>
  </si>
  <si>
    <t>CD-R 50 ks</t>
  </si>
  <si>
    <t>CD-R, kapacita 700 MB, rychlost 52 x - cake box. Měrná jednotka: bal 50 ks</t>
  </si>
  <si>
    <t>DVD-R 25 ks</t>
  </si>
  <si>
    <t>DVD-R, kapacita 4,7 GB, rychlost 16 x, cake box. Měrná jednotka: bal 25 ks</t>
  </si>
  <si>
    <t>Binder klipy 25</t>
  </si>
  <si>
    <t>Kancelářské kovové klipy na sepnutí svazku papíru, vel. 25 mm, černé. Měrná jednotka: bal 12 ks</t>
  </si>
  <si>
    <t>Binder klipy 15</t>
  </si>
  <si>
    <t>Kancelářské kovové klipy na sepnutí svazku papíru, vel. 15 mm, černé. Měrná jednotka: bal 12 ks</t>
  </si>
  <si>
    <t>Spony kancelářské barevné</t>
  </si>
  <si>
    <t>Barevné kancelářské spony 28 mm potahované plastem. Měrná jednotka: bal 100 ks</t>
  </si>
  <si>
    <t>Sešívačka - 20 listů</t>
  </si>
  <si>
    <t>Celokovová sešívačka potažená plastem, hloubka vkládání 65 mm, spojovače vel. 26/6 nebo 24/6, kapacita sešití 20 listů 80 g/m2. Měrná jednotka: ks</t>
  </si>
  <si>
    <t>Balící papír 90 g</t>
  </si>
  <si>
    <t>Pevný balící papír, 90 g, archy o rozměrech 90-100 x 135-140 cm. Měrná jednotka: bal</t>
  </si>
  <si>
    <t>Záznamní kniha A4 - linka</t>
  </si>
  <si>
    <t>Lepená a šitá záznamní kniha s pevnými deskami A4, linka, bezdřevý papír. Měrná jednotka: ks</t>
  </si>
  <si>
    <t>Spirálový blok A4 - linka</t>
  </si>
  <si>
    <t>Spirálový blok A4, 80 listů, linkovaný, boční kroužková vazba, každý list s perforací pro snadné odtržení a čtyřděrování pro ukládání do pořadače. Měrná jednotka: ks</t>
  </si>
  <si>
    <t>Blok pro flipchart</t>
  </si>
  <si>
    <t>Blok pro flipchart, rozměr 68 x 95cm, 20-25 listů, čistý, odolný vůči propíjení, perforovaný pro snadné odtrhnutí papíru. Měrná jednotka: ks</t>
  </si>
  <si>
    <t xml:space="preserve">Papír A4 80 g </t>
  </si>
  <si>
    <t>Xerografický papír standardní kvality, 210x297mm, formát A4 80g, bílý, nízká prašnost, standardní, bezdřevý, vysoce bílý ekonomicky výhodný kopírovací papír vhodný pro kopírování a oboustranné tisky na laserových a inkoustových tiskárnách. Papír vhodný karchivaci dle normy ISO 9706. CIE bělost 153
Měrná jednotka: bal 500 listů</t>
  </si>
  <si>
    <t>Papír A4 80 g - barevný tisk</t>
  </si>
  <si>
    <t>Xerografický papír nejvyšší kvality, vhodný pro plnobarevný tisk a kopírování. Formát A4, 80 g, barva bílá, CIE bělost 166. Měrná jednotka: bal 500 listů</t>
  </si>
  <si>
    <t>Kreslicí karton A4  - 220 g, bílý</t>
  </si>
  <si>
    <t>Kreslící karton A4 220 g, bílý. Měrná jednotka: bal 200 ks</t>
  </si>
  <si>
    <t>Bublinková obálka A5</t>
  </si>
  <si>
    <t>Bublinková obálka A5 o vnějších rozměrech 195-200 x 275 mm s vnitřní bublinkovou vrstvou a samolepícím proužkem. Měrná jednotka: ks</t>
  </si>
  <si>
    <t>Bublinková obálka A4</t>
  </si>
  <si>
    <t>Bublinková obálka A4 o vnějších rozměrech 245-250 x min.345-350 mm s vnitřní bublinkovou vrstvou a samolepícím proužkem. Měrná jednotka: ks</t>
  </si>
  <si>
    <t>Obálka B4 taška s krycí páskou/10ks</t>
  </si>
  <si>
    <t>Obálka B4 taška, X-dno, bělený sulfid 90 g, rozměr 250 x 353 x 40 mm, samolepící s krycí páskou. Měrná jednotka: bal 10 ks</t>
  </si>
  <si>
    <t>Samolepící bloček 76 x 76 mm, mix 5 barev</t>
  </si>
  <si>
    <t>Samolepící bloček, 76 x 76 mm, opakované lepení, mix 5 neonových barev. Měrná jednotka: bal 400 ks lístků</t>
  </si>
  <si>
    <t>Samolepící bloček 75-76 x 75-76 mm, světle žlutý</t>
  </si>
  <si>
    <t>Samolepící bloček, 75-76 x 75-76 mm, opakované lepení, barva světle žlutá. Měrná jednotka: bal 100 ks lístků</t>
  </si>
  <si>
    <t>Samolepící bloček 38 x 51 mm, zelená, modrá</t>
  </si>
  <si>
    <t>Samolepící bloček, 38 x 51 mm, opakované lepení, různé odstíny zelené, modré.  Měrná jednotka: bal 12 x 100 ks lístků</t>
  </si>
  <si>
    <t>Samolepící bloček 38 x 51 mm, mix barev</t>
  </si>
  <si>
    <t>Samolepící bloček, 38 x 51 mm, opakované lepení, mix barev. Měrná jednotka: bal 12 x 100 ks lístků</t>
  </si>
  <si>
    <t>Samolepící bloček 38-40 x 50-51 mm, světle žlutý</t>
  </si>
  <si>
    <t>Samolepící bloček, 38-40 x 50-51 mm, opakované lepení, barva světle žlutá. Měrná jednotka: 100 ks lístků</t>
  </si>
  <si>
    <t>Pákový pořadač 75 mm červený, karton</t>
  </si>
  <si>
    <t>Pákový pořadač A4, šířka hřbetu 75 mm, na hřbetě otvor pro manipulaci, uzavírací mechanismus, kovové lišty, hřbetní kapsa s vyměnitelnou etiketou, barva červená, materiál: karton. Měrná jednotka: ks</t>
  </si>
  <si>
    <t>Dvoukroužkový pořadač 20 mm modrý</t>
  </si>
  <si>
    <t>Dvoukroužkový pořadač A4, materiál polypropylen poloprůhedný, tloušťka 800 mic, šířka hřbetu 20 mm, barva modrá. Měrná jednotka: ks</t>
  </si>
  <si>
    <t>Dvoukroužkový pořadač 35-40 červený</t>
  </si>
  <si>
    <t>Dvoukroužkový pořadač A4, materiál polypropylen, šířka hřbetu 35-42 mm, na hřbetě se štítkem, barva červená. Měrná jednotka: ks</t>
  </si>
  <si>
    <t>Dvoukroužkový pořadač 35-40 modrý</t>
  </si>
  <si>
    <t>Dvoukroužkový pořadač A4, materiál polypropylen, šířka hřbetu 35-42 mm, na hřbetě se štítkem, barva modrá. Měrná jednotka: ks</t>
  </si>
  <si>
    <t>Pořadač čtyřkroužkový -  40 - 45 mm, červený</t>
  </si>
  <si>
    <t>Čtyřkroužkový pořadač A4, materiál polypropylen, šířka hřbetu 40-45 mm, na hřbetě se štítkem, barva červená. Měrná jednotka: ks</t>
  </si>
  <si>
    <t>Pořadač čtyřkroužkový - 40 - 45 mm, modrý</t>
  </si>
  <si>
    <t>Čtyřkroužkový pořadač A4, materiál polypropylen, šířka hřbetu 40-45 mm, na hřbetě se štítkem, barva modrá. Měrná jednotka: ks</t>
  </si>
  <si>
    <t>Pořadač pákový - 80 mm, mramor, karton</t>
  </si>
  <si>
    <t>Kartonový pořadač s mramorovým potahem, formát A4 barva černá, šířka hřbetu 80mm, materiál: karton. Měrná jednotka: ks</t>
  </si>
  <si>
    <t>Pákový pořadač 75 mm černý, plast</t>
  </si>
  <si>
    <t>Pákový pořadač A4, šířka hřbetu 75 mm, na hřbetě otvor pro manipulaci, uzavírací mechanismus, kovové lišty, hřbetní kapsa s vyměnitelnou etiketou, barva černá, materiál: plast. Měrná jednotka: ks</t>
  </si>
  <si>
    <t>Pákový pořadač 75 mm, tyrkysová, plast</t>
  </si>
  <si>
    <t>Pákový pořadač A4, šířka hřbetu 75 mm, na hřbetě otvor pro manipulaci, uzavírací mechanismus, kovové lišty, hřberní kapsa s vyměnitelnou etiketou, barva tyrkysová, materiál: plast. Měrná jednotka: ks</t>
  </si>
  <si>
    <t>Pořadač pákový - 50 mm, zelený, plast</t>
  </si>
  <si>
    <t>Pákový pořadač A4, šířka hřbetu 50 mm, na hřbetě otvor pro manipulaci, uzavírací mechanismus, kovové lišty, hřbetní kapsa s vyměnitelnou etiketou, barva zelená, materiál: plast. Měrná jednotka: ks</t>
  </si>
  <si>
    <t>Pořadač pákový - 50 mm, žlutý, plast</t>
  </si>
  <si>
    <t>Pákový pořadač A4, šířka hřbetu 50 mm, na hřbetě otvor pro manipulaci, uzavírací mechanismus, kovové lišty, hřbetní kapsa s vyměnitelnou etiketou, barva žlutá, materiál: plast. Měrná jednotka: ks</t>
  </si>
  <si>
    <t>Papírový špalíček - volné lístky</t>
  </si>
  <si>
    <t>Papírový špalíček v bílé barvě, volně ložené listy, rozměr 85 x 85 x 80 mm, výška 8 cm. Měrná jednotka: 400listů</t>
  </si>
  <si>
    <t>Papírový špalíček - lepený</t>
  </si>
  <si>
    <t>Papírový špalíček v bílé barvě, lepený, rozměr 90 x 90 mm. Měrná jednotka: bal 400 lístků</t>
  </si>
  <si>
    <t>Psací podložka s klipem A4, PVC - černá</t>
  </si>
  <si>
    <t>Psací podložka A4, s klipem pro uchycení dokumentů, potah podložky PVC, barva černá. Měrná jednotka: ks</t>
  </si>
  <si>
    <t>Gelový roller, modrý 0,7 mm, uzávěr s klipem</t>
  </si>
  <si>
    <t>Gelový roller s pogumovaným držením, uzávěr s klipem, vyměnitelná náplň, šíře stopy 0,7 mm, barva modrá. Měrná jednotka: ks</t>
  </si>
  <si>
    <t>Popisovač 2,5 mm, sada 4 barev permanentní</t>
  </si>
  <si>
    <t>Popisovač k popisu nejrůznějších povrchů, permanentní inkoust, smývatelný lihem, šíře stopy 2,5 mm. Měrná jednotka: bal sada 4 barev</t>
  </si>
  <si>
    <t>Obal prospektový A4 60 mic, krupičkový</t>
  </si>
  <si>
    <t>Plastová U kapsa A4,krupičkový povrch, matný, zpevněná multiperforace pro zakládání do pořadačů, síla mat. 60 mic. Měrná jednotka: bal 100 ks</t>
  </si>
  <si>
    <t>Trojúhelník</t>
  </si>
  <si>
    <t>Trojúhelník s ryskou, plastový, v transparentním provedení, délka 16 cm. Měrná jednotka: ks</t>
  </si>
  <si>
    <t>Gelový roller gumovací, modrý 0,7 mm</t>
  </si>
  <si>
    <t>Přepisovatelný roller s pogumovaným držením, tekutá náplň, stiskací mechanismus, hrot 0,7mm, šíře stopy 0,35 mm, barva modrá Napsaný text lze vymazat opačným koncem rolleru. Měrná jednotka: ks</t>
  </si>
  <si>
    <t>Houba na magnetickou tabuli - omyvatelná</t>
  </si>
  <si>
    <t>Magnetická houbička na bílé tabule. Bez nutnosti měnit čistící vrstvu, čistí se vodou. Měrná jednotka: ks</t>
  </si>
  <si>
    <t>Tužka dřevěná, 2HB</t>
  </si>
  <si>
    <t>Dřevěná grafitová tužka s leštěným povrchem, tvrdost 2HB, délka 170 mm s pryží. Měrná jednotka: ks</t>
  </si>
  <si>
    <t>Nůžky kancelářské - 12-14 cm</t>
  </si>
  <si>
    <t>Nůžky s ocelovými nožnicemi, ergonomické držení, délka nůžek včetně rukojeti 12-14 cm. Měrná jednotka: ks</t>
  </si>
  <si>
    <t>Zvýrazňovač 1-3 mm, žlutý</t>
  </si>
  <si>
    <t>Štíhlé plastové tělo v barvě inkoustu, chránítko s klipem. Fluorescenční inkoust na všechny druhy papírů. Odolnost proti vyschnutí min. 3 roky. Klínový hrot, šíře stopy 1 – 3 mm. Měrná jednotka: ks</t>
  </si>
  <si>
    <t>Lišta nasouvací - 30 listů, bílá</t>
  </si>
  <si>
    <t>Nasouvací lišta do 30 listů, bílá barva. Měrná jednotka: ks</t>
  </si>
  <si>
    <t>Lišta nasouvací - 60 listů, bílá</t>
  </si>
  <si>
    <t>Nasouvací lišta do 60 listů, bílá barva. Měrná jednotka: ks</t>
  </si>
  <si>
    <t>Mapa 3 klopy PVC s gumou - oranžová</t>
  </si>
  <si>
    <t>Odkládací mapa A4, 3 klopy, gumička přes rohy, materiál PVC, barva oranžová. Měrná jednotka: ks</t>
  </si>
  <si>
    <t>Mapa 3 klopy PVC s gumou - čirá</t>
  </si>
  <si>
    <t>Odkládací mapa A4, 3 klopy, gumička přes rohy, materiál PVC, barva čirá. Měrná jednotka: ks</t>
  </si>
  <si>
    <t>Náplň pro gelový roller, E681 0,7 mm/modrá</t>
  </si>
  <si>
    <t>Náplň pro gelový roller, E681, 0,7 mm/modrá, šíře stopy 0,7 mm, barva modrá. Měrná jednotka: ks</t>
  </si>
  <si>
    <t>Zvýrazňovač 1-3 mm, zelený</t>
  </si>
  <si>
    <t>Zvýrazňovač 1-3 mm, růžový</t>
  </si>
  <si>
    <t>Čistící gel na klávesnice</t>
  </si>
  <si>
    <r>
      <t xml:space="preserve">Kvalitní </t>
    </r>
    <r>
      <rPr>
        <b/>
        <sz val="11"/>
        <color rgb="FF000000"/>
        <rFont val="Calibri"/>
        <family val="2"/>
      </rPr>
      <t>čistící gel</t>
    </r>
    <r>
      <rPr>
        <sz val="10"/>
        <color rgb="FF000000"/>
        <rFont val="Arial"/>
        <family val="2"/>
      </rPr>
      <t xml:space="preserve">, který Vám pomůže všude tam, kde je obvykle těžké zbavit se nečistot. Nezanechává skvrny na rukou ani na čištěném objektu či ploše. </t>
    </r>
    <r>
      <rPr>
        <b/>
        <sz val="11"/>
        <color rgb="FF000000"/>
        <rFont val="Calibri"/>
        <family val="2"/>
      </rPr>
      <t>Čistící gel</t>
    </r>
    <r>
      <rPr>
        <sz val="10"/>
        <color rgb="FF000000"/>
        <rFont val="Arial"/>
        <family val="2"/>
      </rPr>
      <t xml:space="preserve"> je vhodný na počítačové klávesnice, telefony, tiskárny a další obtížně přístupné členité předměty.
Materiál: měkká guma. Měrná jednotka: ks</t>
    </r>
  </si>
  <si>
    <t>Gelový roller gumovací, červený 0,7 mm</t>
  </si>
  <si>
    <t>Ergonomické plastové tělo v barvě gelové náplně, stiskací mechanismus. Jemný hrot 0,7 mm, barva červená. Měrná jednotka: ks</t>
  </si>
  <si>
    <t>Gelový roller gumovací, modrý 0,5 mm</t>
  </si>
  <si>
    <t>Přepisovatelný roller s pogumovaným držením, tekutá náplň, hrot 0,5mm, šíře stopy 0,25 mm, barva náplně modrá.Napsaný text lze vymazat opačným koncem rolleru. Měrná jednotka: ks</t>
  </si>
  <si>
    <t>Gelový roller gumovací, černý 0,7 mm</t>
  </si>
  <si>
    <t>Přepisovatelný roller s pogumovaným držením, tekutá náplň, stiskací mechanismus, hrot 0,7mm, šíře stopy 0,35 mm, barva černá. Napsaný text lze vymazat opačným koncem rolleru. Měrná jednotka: ks</t>
  </si>
  <si>
    <t>Náplň pro gelový roller gumovací, modrý 0,5 mm</t>
  </si>
  <si>
    <t>Náplň pro gelový roller gumovací Pilot Frixion, modrý 0,5 mm. Měrná jednotka: bal/3ks</t>
  </si>
  <si>
    <t>Náplň pro gelový roller gumovací, černý 0,5 mm</t>
  </si>
  <si>
    <t>Náplň pro gelový roller gumovací Pilot Frixion , černý 0,5 mm. Měrná jednotka: 3 ks</t>
  </si>
  <si>
    <t>Náplň pro gelový roller gumovací, červený 0,5 mm</t>
  </si>
  <si>
    <t>Náplň pro gelový roller gumovací Pilot Frixion, červený 0,5 mm. Měrná jednotka: 3 ks</t>
  </si>
  <si>
    <t>Náplň pro gelový roller gumovací, modrý 0,7 mm</t>
  </si>
  <si>
    <t>Náplň pro gelový roller gumovací Pilot Frixion, modrý 0,7 mm. Měrná jednotka: 3 ks</t>
  </si>
  <si>
    <t>Páska lepící 15 mm x 10 m</t>
  </si>
  <si>
    <t>Lepící páska transparentní, samolepící, rozměr 15 mm x 10 m. Měrná jednotka: ks</t>
  </si>
  <si>
    <t>Foliová pošetka na CD 2x lepení -100ks</t>
  </si>
  <si>
    <t>Foliová pošetka na 1 CD/DVD s lepící chlopní a 1x proužek pro vlepení. Měrná jednotka: 100 ks/bal</t>
  </si>
  <si>
    <t>Kuličkové pero jednorázové, stiskací, modré</t>
  </si>
  <si>
    <t>Jednorázové kuličkové pero se stiskacím mechanismem, šíře stopy 0,7mm, barva modrá. Průhledné plastové tělo, viditelný stav náplně.Měrná jednotka: ks</t>
  </si>
  <si>
    <t>Desky spisové DL, průhledné s drukem - modré</t>
  </si>
  <si>
    <t>Spisové desky formát DL, průhledné s drukem, materiál polypropylen, barva modrá. Měrná jednotka: ks</t>
  </si>
  <si>
    <t>Opravná páska 4,2mm x 14,5 m - vyměnitelná</t>
  </si>
  <si>
    <t>Opravná páska - korekční strojek s vyměnitelnou páskou, šíře pásky 4,2mm, páska min.14 m. Měrná jednotka: ks</t>
  </si>
  <si>
    <t>Kreslicí karton A4  - 220 g, čtvereček</t>
  </si>
  <si>
    <t>Karton o plošné hmotnosti 220g/m2 s lineaturou čtvereček 5 x 5 mm.
Měrná jednotka: bal 200 ks</t>
  </si>
  <si>
    <t>Celková cena zadavatele:</t>
  </si>
  <si>
    <t>Celková cena uchazeče:</t>
  </si>
  <si>
    <t>Centrum informatiky (29100), MFC 2, 2.19, Kontakt: Marcela Štorcova (marcela.storcova@ujep.cz Tel:475286242)</t>
  </si>
  <si>
    <t>Pracoviště, místo dodání:</t>
  </si>
  <si>
    <t>29100/01/0000/01 rozpočet CI</t>
  </si>
  <si>
    <t>Projekt:</t>
  </si>
  <si>
    <t>ID obj.</t>
  </si>
  <si>
    <t>Fakulta zdravotnických studií (72001), Velká Hradební 13, Kontakt: Kamila Machaloušová (kamila.machalousova@ujep.cz Tel:475284231)</t>
  </si>
  <si>
    <t>72101/01/0000/01 2014</t>
  </si>
  <si>
    <t>ZAMO (22273/01/0000/01), REK, kanc. 1.10., Kontakt: Lenka  Karásková (lenka.karaskova@ujep.cz Tel:475286315)</t>
  </si>
  <si>
    <t>22273/01/0000/01 ZAMO</t>
  </si>
  <si>
    <t>katedra historie FF UJEP (43101 ), FF, 2 patro, budova A, č. dv. 206, Kontakt: Vendula Hráčová (vendula.hracova@ujep.cz Tel:475283273)</t>
  </si>
  <si>
    <t>43101/08/0018/01 Peer-support jako efek. cesta...</t>
  </si>
  <si>
    <t>OHS (22265), , Kontakt: Pavla Bendová, DiS. (pavla.bendova@ujep.cz Tel:+420475286375)</t>
  </si>
  <si>
    <t>22265 01 0001 01 sklad Hoření</t>
  </si>
  <si>
    <t>katedra germanistiky (63203 ), B 116, Kontakt: Tamara Šitnerová (tamara.sitnerova@ujep.cz Tel:475283314)</t>
  </si>
  <si>
    <t>63203 15 0001 01 SGS Cornejo</t>
  </si>
  <si>
    <t>Klíšská 30 (53111), Klíšská 30, 1. patro, 112, Kontakt: Kateřina Rašková (katerina.raskova@ujep.cz Tel:475 285 5723)</t>
  </si>
  <si>
    <t>53111 36 0001 01 TRANS3Net</t>
  </si>
  <si>
    <t>Rektorát (22101), , Kontakt: Andrea Čebišová (Andrea.Cebisova@ujep.cz Tel:475286115)</t>
  </si>
  <si>
    <t>22101/01/0000/01 není</t>
  </si>
  <si>
    <t>VK UJEP (26100), , Kontakt: Kateřina Koděrová (katerina.koderova@ujep.cz Tel:475286012)</t>
  </si>
  <si>
    <t xml:space="preserve">26100 01 0000 01 DNS </t>
  </si>
  <si>
    <t>FVTM (48202), Pasteurova 7, 2.patro, 214, Kontakt: Zuzana Albrechtová (fockeova@fvtm.ujep.cz Tel:475 285 538)</t>
  </si>
  <si>
    <t>48202 01 0000 01 KTMI</t>
  </si>
  <si>
    <t>SKM (27101), Kolej K1- přízemí, Klíšská 979/129, Ústí nad Labem, Kontakt: Hana Halaszova (hana.halaszova@ujep.cz Tel:47 528 72 42)</t>
  </si>
  <si>
    <t>27101/91/0000/09 vlastní zdroje</t>
  </si>
  <si>
    <t>Katedra informatiky PřF (53224), České mládeže 8, CN517 (z chodby CN518), Kontakt: Eva  Heřmanová (eva.hermanova@ujep.cz Tel:47 528 3909)</t>
  </si>
  <si>
    <t>53224 01 0000 01 provozní náklady</t>
  </si>
  <si>
    <t>studijní oddělení PřF (53511), , Kontakt: Jitka Králová (jitka.kralova@ujep.cz Tel:475283185)</t>
  </si>
  <si>
    <t>53511 01 0000 01 53511</t>
  </si>
  <si>
    <t>OVV REK (22142), MFC, 1. patro, 1.12, Kontakt: Lenka Potencová (lenka.potencova@ujep.cz Tel:475286231)</t>
  </si>
  <si>
    <t>22142/36/0102/01 Erasmus</t>
  </si>
  <si>
    <t>FSE (45206), MO 205, Kontakt: Romana Košvancová (Romana.Kosvancová@ujep.cz Tel:475284705)</t>
  </si>
  <si>
    <t>45206 01 0000 01 Ústí nad Labem</t>
  </si>
  <si>
    <t>děkanát PřF (53 512), 311, Kontakt: Michaela Bobková (michaela.bobkova@ujep.cz Tel:475283154)</t>
  </si>
  <si>
    <t>53 512 01 0000 01 ...</t>
  </si>
  <si>
    <t>Pozn.: popis vlastností může přesáhnout velikost buňky (např.:dvojklik na buňku zobrazí celý text)</t>
  </si>
  <si>
    <t>Osoby pověřené k převzetí kancelářského zboží na jednotlivých součástech UJEP:</t>
  </si>
  <si>
    <t>Součást UJEP:</t>
  </si>
  <si>
    <t>Katedry/oddělení:</t>
  </si>
  <si>
    <t>Adresa/y součásti UJEP:</t>
  </si>
  <si>
    <t>Odpovědná osoba:</t>
  </si>
  <si>
    <t>Telefon:</t>
  </si>
  <si>
    <t>Mobil:</t>
  </si>
  <si>
    <t>E-mail:</t>
  </si>
  <si>
    <t>Zástupce (+ telefon):</t>
  </si>
  <si>
    <t>Rektorát (REK):</t>
  </si>
  <si>
    <t>OVZ, OVV, EO, evidence majetku, centrum informatiky (CI), BOZP, PO, referát energetiky, útvar interního auditu, OCV, podatelna, oddělení pro vědu, UCP, OCV (oddělení celožitovnío vzdělávání)</t>
  </si>
  <si>
    <t>Pasteurova 1</t>
  </si>
  <si>
    <t>Pavla Bendová, DiS.</t>
  </si>
  <si>
    <t>ve tvaru jméno.příjmení@ujep.cz</t>
  </si>
  <si>
    <t>Fakulta sociálně ekonomická (FSE):</t>
  </si>
  <si>
    <t>KCJ (katedra cizích jazyků),KEK (katedra ekonomie), KFÚ (katedra financí a účetnictví), KMI (katedra matematiky a informatiky), KMA (katedra managementu), KSP (katedra sociální práce), KRRVS (katedra regionálního rozvoje a veřejné správy), KPP (katedra práva a politologie)</t>
  </si>
  <si>
    <t>Moskevská 54</t>
  </si>
  <si>
    <t>Jednotlivé osoby uvedené v konkrétních VZ - v příloze č. 1 list 2 (DNS dílčí objednávky)</t>
  </si>
  <si>
    <t>Vědecká knihovna UJEP (VK UJEP):</t>
  </si>
  <si>
    <t>Pasteurova 5</t>
  </si>
  <si>
    <t>Ing. Kateřina Koděrová</t>
  </si>
  <si>
    <t>Marcela  Hladíková
tel. 475 286 033
mobil: 702 202 229</t>
  </si>
  <si>
    <t>Fakulta zdravotnických studií (FZS):</t>
  </si>
  <si>
    <t>KFE (katedra fyzioterapie a ergoterapie), KOPA (katedra ošetřovatelství a porodní asistence)</t>
  </si>
  <si>
    <t>Velká Hradební 13</t>
  </si>
  <si>
    <t>Kamila Machaloušová</t>
  </si>
  <si>
    <t>Klára Pavlíčková
tel. 475 284 266</t>
  </si>
  <si>
    <t>Fakulta výrobních technologií a managementu (FVTM):</t>
  </si>
  <si>
    <t>KSM (katedra strojů a mechaniky), KTMI (katedra technologií a materiálového inženýrství), KMEP (katedra managementu a ekonomiky podniku), KEE (katedra energetiky a elektrotechniky)</t>
  </si>
  <si>
    <t>Pasteurova 3334/7 (sídlo fakulty)</t>
  </si>
  <si>
    <t>Zuzana Albrechtová</t>
  </si>
  <si>
    <t>ve tvaru příjmení@fvtm.ujep.cz</t>
  </si>
  <si>
    <t>Šárka Fockeová
tel. 475 285 538</t>
  </si>
  <si>
    <t>Na Okraji 1101/7</t>
  </si>
  <si>
    <t xml:space="preserve">Hana Koníčková </t>
  </si>
  <si>
    <t>Za Válcovnou 1000/8
(budova dílen a laboratoří)</t>
  </si>
  <si>
    <t>Správa kolejí a menz (SKM):</t>
  </si>
  <si>
    <t>Klíšská 979/129</t>
  </si>
  <si>
    <t>Hana Halaszová</t>
  </si>
  <si>
    <t>Pedagogická fakulta (PF):</t>
  </si>
  <si>
    <t>KAJ (katedra anglického jazyka), KBO (katedra bohemistiky), katedra pedagogiky, katedra výchov uměním, katedra výtvarné kultury, katedra tělesné výchovy, katedra preprimárního a primárního vzdělávání, katedra psychologie, centrum jazykové přípravy, centrum pedagogické praxe, CCV (centrum celoživotního vzdělávání), KHV (katedra hudební výchovy)</t>
  </si>
  <si>
    <t>České mládeže 8</t>
  </si>
  <si>
    <t>Hoření 13</t>
  </si>
  <si>
    <t>Filozofická fakulta (FF):</t>
  </si>
  <si>
    <t>katedra historie, katedra politologie a filozofie, katedra germanistiky, ústav slovansko-germánských studií</t>
  </si>
  <si>
    <t>Pasteurova 13</t>
  </si>
  <si>
    <t>)</t>
  </si>
  <si>
    <t>Přírodovědecká fakulta (PřF):</t>
  </si>
  <si>
    <t>katedra biologie, katedra fyziky, katedra chemie, katedra informatiky, katedra geografie, katedra matematiky</t>
  </si>
  <si>
    <t>Fakulta životního prostředí (FŽP)</t>
  </si>
  <si>
    <t>katedra technických věd, katedra přírodních věd, katedra společenských věd FŽP, katedra informatiky a geoinformatiky</t>
  </si>
  <si>
    <t>Králova výšina 3132/7</t>
  </si>
  <si>
    <t>Fakulta umění a designu (FUD):</t>
  </si>
  <si>
    <t>Pasteurova 9</t>
  </si>
  <si>
    <t>Dagmar Holingerová</t>
  </si>
  <si>
    <t>47528 5141 </t>
  </si>
  <si>
    <t xml:space="preserve">Šárka Stehlíková
tel. 47528 5114 </t>
  </si>
  <si>
    <t>Knihkupectví UJEP</t>
  </si>
  <si>
    <t>Pavla Turčínová</t>
  </si>
  <si>
    <t xml:space="preserve"> turcinova@rek.ujep.cz</t>
  </si>
  <si>
    <r>
      <t>Barylíková</t>
    </r>
    <r>
      <rPr>
        <sz val="9"/>
        <color rgb="FF000000"/>
        <rFont val="Arial"/>
        <family val="2"/>
      </rPr>
      <t>  Jarmila
475 286 044</t>
    </r>
  </si>
  <si>
    <t>Kontakt na vítězného dodavatele</t>
  </si>
  <si>
    <t>Název firmy:</t>
  </si>
  <si>
    <t>Kontaktní osoba:</t>
  </si>
  <si>
    <t>Příloha č. 1 - podrobná specifikace (celkový součet)</t>
  </si>
  <si>
    <t>Příloha č. 1 - podrobná specifikace (dílčí objednávky)</t>
  </si>
  <si>
    <t>****  Dílčí objednávky pro pracoviště UJEP  *****</t>
  </si>
  <si>
    <t>Alkalické tužkové baterie AA. Měrná jednotka: bal min. 4 ks</t>
  </si>
  <si>
    <t>Alkalické tužkové baterie AAA. Měrná jednotka: bal min. 4 ks</t>
  </si>
  <si>
    <t>Alkalická 9 V baterie pro všestranné využití.. Měrná jednotka: ks</t>
  </si>
  <si>
    <t>Mazací pryž/guma</t>
  </si>
  <si>
    <t>Průhledné plastové tělo, viditelný stav náplně. Uzávěr a špička v barvě náplně. Kvalitní psaní zajišťuje jemný hrot, 0,5-1 mm, barva červená. Měrná jednotka: ks</t>
  </si>
  <si>
    <t>Ergonomické plastové tělo v barvě gelové náplně, pogumovaný úchop, stiskací mechanismus, vyměnitelná náplň. Jemný hrot 0,5 mm, barva červená. Měrná jednotka: ks</t>
  </si>
  <si>
    <t>Ergonomické plastové tělo v barvě gelové náplně, pogumovaný úchop, stiskací mechanismus, vyměnitelná náplň. Jemný hrot 0,5 mm, barva modrá. Měrná jednotka: ks</t>
  </si>
  <si>
    <t xml:space="preserve">Lepící tyčinka vysunovací na papír, lepenku, korek, neutrální vůně, neobsahující rozpouštědla, hmotnost náplně min. 15 g. Měrná jednotka: ks </t>
  </si>
  <si>
    <t>Nůžky s nerez ocelovými nožnicemi, ergonomické držení, symetrické, plastová madla s pogumovanou vnitřní částí, délka nůžek včetně rukojeti 17,5-18 cm. Měrná jednotka: ks</t>
  </si>
  <si>
    <t>Nůžky kancelářské - 17,5-18 cm</t>
  </si>
  <si>
    <t>Lepící tyčinka vysunovací na papír, lepenku, korek, neutrální vůně, neobsahující rozpouštědla, hmotnost náplně min. 40 g. Měrná jednotka: ks</t>
  </si>
  <si>
    <t>Plastové samolepící záložky 20x50mm, 4-5 barev</t>
  </si>
  <si>
    <t>Samolepící etikety 105 x 40-42,3 mm</t>
  </si>
  <si>
    <t>Samolepící etikety adresní, rozměr 105 x 40-42,3 mm, 14 ks/arch,. Měrná jednotka: bal min. 100 archů</t>
  </si>
  <si>
    <t>Tabelační etikety dvouřadé 100-102 x 35-36,1 mm</t>
  </si>
  <si>
    <t>Samolepící etikety, dvouřadé, rozměr 100-102 x 35-36,1 mm, 16 ks/arch. Měrná jednotka: bal min. 25 archů</t>
  </si>
  <si>
    <t>Lepicí roller s vyměnitelnou náplní. Non permanent - přilepené lze opakovaně sejmout a znovu přilepit, lepidlo nezanechává stopy. 8,4-9 mm x min. 14 m.. Měrná jednotka: ks</t>
  </si>
  <si>
    <t>Stojánek na tužky, černý, drátěný, průměr 80-90 mm x výška 95-100 mm. Měrná jednotka: ks</t>
  </si>
  <si>
    <t>Kartonový bílý rozlišovač s vyztuženou univerzální perforací a barevnými rozlišovacími okraji vyztuženými fólií. Formát A4, 12 barev, multiperforace. Měrná jednotka: bal/12 listů</t>
  </si>
  <si>
    <t>Obal prospektový A4 min. 50 mic, hladký</t>
  </si>
  <si>
    <t>Plastová U kapsa A4, hladký povrch, čirý,zpevněná multiperforace pro zakládání do pořadačů, síla mat. min. 50 mic. Měrná jednotka: bal min. 100 ks</t>
  </si>
  <si>
    <t>Laminovací fólie A4, 100mic. Měrná jednotka: bal min. 100 ks</t>
  </si>
  <si>
    <t>Laminovací fólie A3, 80 mic. Měrná jednotka: bal min. 100 ks</t>
  </si>
  <si>
    <t>Motouz min. 250 g, min. 200 m</t>
  </si>
  <si>
    <t>Polypropylenový motouz min. 250 g, min. 200 m, různé barvy. Měrná jednotka: ks</t>
  </si>
  <si>
    <t>Motouz min. 200 g, 45-55 m</t>
  </si>
  <si>
    <t>Jutový motouz, min. 200 g, 45-55 m. Měrná jednotka: ks</t>
  </si>
  <si>
    <t>Obal zakládací A4 L čirý (170-180 mic, min. 10 ks)</t>
  </si>
  <si>
    <t>Zakládací obal A4 "L" čirý, síla mat. 170-180 mic.. Měrná jednotka: bal min. 10 ks</t>
  </si>
  <si>
    <t>Čiré sáčky se samouzavíracím zipem, rozměr 100 x 150 mm. Měrná jednotka: bal min. 100 ks</t>
  </si>
  <si>
    <t>Prospektový obal A4 "U" rozšířený s euroděrováním. Materiál síla min. 150 mic, lesklý (čirý). Formát A4+ (220 x 300 mm). Měrná jednotka: bal min. 25 ks</t>
  </si>
  <si>
    <t>Plastové hřbety pro kroužkovou vazbu, průměr 10 mm, barva černá. Měrná jednotka: bal min. 100 ks</t>
  </si>
  <si>
    <t>Zakládací obal A4 "L", síla 100 - 150 micronů, barva čirá. Měrná jednotka: bal min. 10 ks</t>
  </si>
  <si>
    <t>Obal zakládací A4 L čirý (100-150mic, 10ks)</t>
  </si>
  <si>
    <t>Zakládací obal A4 "L", síla min. 180 micronů, barva modrá. Měrná jednotka: bal ks</t>
  </si>
  <si>
    <t>Rozlišovač (rozdružovač) papírový - 10,5 x 24, mix 5 barev</t>
  </si>
  <si>
    <t>Rozlišovač papírový, vhodný pro všechny druhy pořadačů, rozměr: 10,5 x 24,0 cm, mix 5 barev. Měrná jednotka: bal min. 100 ks</t>
  </si>
  <si>
    <t>Kancelářský odkladač, trojdílný, drátěný, na dokumenty A4, barva černá. Měrná jednotka: ks</t>
  </si>
  <si>
    <t>Box (krabice) na spisy A4, šíře hřbetu 25-30 mm, gumička přes rohy, materiál polypropylen, min. 500 mic. barva modrá. Měrná jednotka: ks</t>
  </si>
  <si>
    <t>Box na spisy A4, šíře hřbetu 25-30 mm, gumička přes rohy, materiál polypropylen, min. 500 mic, barva oranžová. Měrná jednotka: ks</t>
  </si>
  <si>
    <t>Box na spisy A4, šíře hřbetu 25-30m, gumička přes rohy, materiál polypropylen, min. 500 mic, barva zelená. Měrná jednotka: ks</t>
  </si>
  <si>
    <t>Guma lepící - min. 50g</t>
  </si>
  <si>
    <t>Lepící páska transparentní, samolepící, rozměr 19 mm x min. 10 m. Měrná jednotka: ks</t>
  </si>
  <si>
    <t>Lepící páska hnědá, samolepící, rozměr 48 mm x min. 66 m. Měrná jednotka: ks</t>
  </si>
  <si>
    <t>Krepová lepící páska, rozměr 19 mm x min. 50 m. Měrná jednotka: ks</t>
  </si>
  <si>
    <t>Oboustranně lepicí páska. Rozměry 15 mm x min. 10 m. Měrná jednotka: ks</t>
  </si>
  <si>
    <t>Páska lepící 72-75 mm x 66 m</t>
  </si>
  <si>
    <t>Kvalitní lepící páska vhodná pro balení krabic o rozměrech 72-75 mm x min. 66 m. Měrná jednotka: ks</t>
  </si>
  <si>
    <t>Lepící páska 25 mm x min. 10 m, transparentní. Měrná jednotka: ks</t>
  </si>
  <si>
    <t>Podpisová kniha A4 v pevných deskách s roztažitelným hřbetem, min. 16 listů s děrováním, s okénkem pro výměnu štítků, různé barvy.  Měrná jednotka: ks</t>
  </si>
  <si>
    <t>Formát A4, na šířku, min. 64 listů. Měrná jednotka: ks</t>
  </si>
  <si>
    <t>Pokladní příjmový doklad, formát A6, nečíslovaný, blok min. 100 listů, samopropisující papír.. Měrná jednotka: ks</t>
  </si>
  <si>
    <t>CD-R, kapacita 700 MB, rychlost 52 x - cake box. Měrná jednotka: bal min. 50 ks</t>
  </si>
  <si>
    <t>DVD-R, kapacita 4,7 GB, rychlost 16 x, cake box. Měrná jednotka: bal min. 25 ks</t>
  </si>
  <si>
    <t>Kancelářské kovové klipy na sepnutí svazku papíru, vel. 25 mm, černé. Měrná jednotka: bal min. 12 ks</t>
  </si>
  <si>
    <t>Kancelářské kovové klipy na sepnutí svazku papíru, vel. 15 mm, černé. Měrná jednotka: bal min. 12 ks</t>
  </si>
  <si>
    <t>Barevné kancelářské spony 28 mm potahované plastem. Měrná jednotka: bal min. 100 ks</t>
  </si>
  <si>
    <t>Celokovová sešívačka potažená plastem, hloubka vkládání 60-65 mm, spojovače vel. 26/6 nebo 24/6, kapacita sešití min. 20 listů 80 g/m2. Měrná jednotka: ks</t>
  </si>
  <si>
    <t>Balící papír "šedák" 90 g</t>
  </si>
  <si>
    <t>Pevný balící papír, 90 g, archy o rozměrech 90-100 x 135-140 cm. Měrná jednotka: 1 arch</t>
  </si>
  <si>
    <t>Lepená a šitá záznamní kniha s pevnými deskami A4, linka, bezdřevý papír, min. 96 listů. Měrná jednotka: ks</t>
  </si>
  <si>
    <t>Spirálový blok A4, min. 80 listů, linkovaný, boční kroužková vazba, každý list s perforací pro snadné odtržení a čtyřděrování pro ukládání do pořadače. Měrná jednotka: ks</t>
  </si>
  <si>
    <t>Blok pro flipchart, rozměr 65-70 x 95-100cm, min. 20 listů, čistý, odolný vůči propíjení, perforovaný pro snadné odtrhnutí papíru. Měrná jednotka: ks</t>
  </si>
  <si>
    <t>Xerografický papír pro běžné použití v kanceláři, 210x297mm, formát A4 80g, bílý, nízká prašnost, standardní, bezdřevý, vysoce bílý kopírovací papír vhodný pro kopírování a oboustranné tisky na laserových a inkoustových tiskárnách. Papír vhodný pro dlouhodobou archivaci dle normy ISO 9706. CIE bělost min. 146.
Měrná jednotka: bal min. 500 listů</t>
  </si>
  <si>
    <t>Xerografický papír nejvyšší kvality, vhodný pro plnobarevný tisk a kopírování. Formát A4, 80 g, barva bílá, CIE bělost min. 160. Měrná jednotka: bal min. 500 listů</t>
  </si>
  <si>
    <t>Kreslící karton A4 220 g, bílý. Měrná jednotka: bal min. 200 ks</t>
  </si>
  <si>
    <t>Bublinková obálka A5 o vnějších rozměrech 195-200 x 270-275 mm s vnitřní bublinkovou vrstvou a samolepícím proužkem. Měrná jednotka: ks</t>
  </si>
  <si>
    <t>Bublinková obálka A4 o vnějších rozměrech 245-250 x min.345-350 mm s vnitřní bublinkovou vrstvou a samolepícím proužkem, s otevíráním na kratší straně. Měrná jednotka: ks</t>
  </si>
  <si>
    <t>Obálka B4 taška, X-dno, bělený sulfát min. 90 g, rozměr 250 x 350-353 x 40 mm, samolepící s krycí páskou. Měrná jednotka: bal min. 10 ks</t>
  </si>
  <si>
    <t>Samolepící bloček 75-76 x 75-76 mm, mix4- 5 barev</t>
  </si>
  <si>
    <t>Samolepící bloček, 76 x 76 mm, opakované lepení, mix 4-5 neonových barev. Měrná jednotka: bal min. 400 ks lístků</t>
  </si>
  <si>
    <t>Samolepící bloček, 75-76 x 75-76 mm, opakované lepení, barva světle žlutá. Měrná jednotka: bal min. 100 ks lístků</t>
  </si>
  <si>
    <t>Samolepící bloček, 38 x 51 mm, opakované lepení, mix barev. Měrná jednotka: bal min. 12 x 100 ks lístků</t>
  </si>
  <si>
    <t>Samolepící bloček, 38 x 51 mm, opakované lepení, intenzivní barvy.  Měrná jednotka: bal min. 12 x 100 ks lístků</t>
  </si>
  <si>
    <t>Samolepící bloček 38 x 51 mm</t>
  </si>
  <si>
    <t>Samolepící bloček, 38-40 x 50-51 mm, opakované lepení, barva světle žlutá. Měrná jednotka: min. 3x100 ks lístků</t>
  </si>
  <si>
    <t>Papírový pákový pořadač A4, šířka hřbetu 75 mm, na hřbetě otvor pro manipulaci, uzavírací mechanismus, kovové lišty, hřbetní kapsa s vyměnitelnou etiketou, barva červená, materiál: karton. Měrná jednotka: ks</t>
  </si>
  <si>
    <t>Dvoukroužkový pořadač A4, materiál polypropylen poloprůhedný, tloušťka min. 700 mic, šířka hřbetu 20 mm, barva modrá. Měrná jednotka: ks</t>
  </si>
  <si>
    <t>Pákový pořadač A4, šířka hřbetu 50 mm, na hřbetě otvor pro manipulaci, uzavírací mechanismus, kovové lišty, hřbetní kapsa s vyměnitelnou etiketou, barva zelená, materiál: plast (minimáolně z vnější strany). Měrná jednotka: ks</t>
  </si>
  <si>
    <t>Pákový pořadač A4, šířka hřbetu 50 mm, na hřbetě otvor pro manipulaci, uzavírací mechanismus, kovové lišty, hřbetní kapsa s vyměnitelnou etiketou, barva žlutá, materiál: plast (minimáolně z vnější strany). Měrná jednotka: ks</t>
  </si>
  <si>
    <t>Papírový špalíček v bílé barvě, lepený, rozměr 85-90 x 85-90 mm. Měrná jednotka: bal min. 400 lístků</t>
  </si>
  <si>
    <t>Papírový špalíček v bílé barvě, volně ložené listy, rozměr 85-90 x 85-90 mm. Měrná jednotka: min. 400 listů</t>
  </si>
  <si>
    <t>Plastová U kapsa A4,krupičkový povrch, matný, zpevněná multiperforace pro zakládání do pořadačů, síla mat. min. 60 mic. Měrná jednotka: bal min. 100 ks</t>
  </si>
  <si>
    <t>Dřevěná grafitová tužka s leštěným povrchem, tvrdost 2HB, délka min. 170 mm s pryží. Měrná jednotka: ks</t>
  </si>
  <si>
    <r>
      <t xml:space="preserve">Kvalitní </t>
    </r>
    <r>
      <rPr>
        <b/>
        <sz val="11"/>
        <color rgb="FF000000"/>
        <rFont val="Calibri"/>
        <family val="2"/>
      </rPr>
      <t>čistící gel</t>
    </r>
    <r>
      <rPr>
        <sz val="10"/>
        <color rgb="FF000000"/>
        <rFont val="Arial"/>
        <family val="2"/>
      </rPr>
      <t xml:space="preserve">, který nezanechává skvrny na rukou, ani na čištěném objektu či ploše. </t>
    </r>
    <r>
      <rPr>
        <b/>
        <sz val="11"/>
        <color rgb="FF000000"/>
        <rFont val="Calibri"/>
        <family val="2"/>
      </rPr>
      <t>Čistící gel</t>
    </r>
    <r>
      <rPr>
        <sz val="10"/>
        <color rgb="FF000000"/>
        <rFont val="Arial"/>
        <family val="2"/>
      </rPr>
      <t xml:space="preserve"> je vhodný na počítačové klávesnice, telefony, tiskárny a další obtížně přístupné členité předměty.
Materiál: měkká guma. Měrná jednotka: ks</t>
    </r>
  </si>
  <si>
    <t>Náplň pro gelový roller gumovací Pilot Frixion, modrý 0,5 mm. Měrná jednotka: bal/min. 3ks</t>
  </si>
  <si>
    <t>Náplň pro gelový roller gumovací Pilot Frixion , černý 0,5 mm. Měrná jednotka: bal/min. 3 ks</t>
  </si>
  <si>
    <t>Náplň pro gelový roller gumovací Pilot Frixion, červený 0,5 mm. Měrná jednotka: bal/min. 3 ks</t>
  </si>
  <si>
    <t>Náplň pro gelový roller gumovací Pilot Frixion, modrý 0,7 mm. Měrná jednotka: bal/min. 3 ks</t>
  </si>
  <si>
    <t>Náplň pro gelový roller gumovací, modrý 0,5 mm/3ks</t>
  </si>
  <si>
    <t>Náplň pro gelový roller gumovací, černý 0,5 mm/3ks</t>
  </si>
  <si>
    <t>Náplň pro gelový roller gumovací, červený 0,5 mm/3ks</t>
  </si>
  <si>
    <t>Náplň pro gelový roller gumovací, modrý 0,7 mm/3ks</t>
  </si>
  <si>
    <t>Lepící páska transparentní, samolepící, rozměr 15 mm x min. 10 m. Měrná jednotka: ks</t>
  </si>
  <si>
    <t>Foliová pošetka na 1 CD/DVD s lepící chlopní a 1x proužek pro vlepení. Měrná jednotka: min. 100 ks/bal</t>
  </si>
  <si>
    <t>Karton o plošné hmotnosti 220g/m2 s lineaturou čtvereček 5 x 5 mm.
Měrná jednotka: bal min. 200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</si>
</sst>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###0.00"/>
  </numFmts>
  <fonts count="12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 val="single"/>
      <sz val="11"/>
      <color theme="10"/>
      <name val="Calibri"/>
      <family val="2"/>
      <scheme val="minor"/>
    </font>
    <font>
      <b/>
      <sz val="12"/>
      <color rgb="FF000000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C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9">
    <xf numFmtId="0" fontId="0" fillId="0" borderId="0" xfId="0" applyAlignment="1">
      <alignment indent="1"/>
    </xf>
    <xf numFmtId="49" fontId="2" fillId="2" borderId="1" xfId="0" applyNumberFormat="1" applyFont="1" applyFill="1" applyBorder="1" applyAlignment="1">
      <alignment horizontal="center" vertical="top" wrapTex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164" fontId="0" fillId="4" borderId="1" xfId="0" applyNumberFormat="1" applyFill="1" applyBorder="1" applyAlignment="1">
      <alignment horizontal="right" vertical="top"/>
    </xf>
    <xf numFmtId="0" fontId="4" fillId="4" borderId="1" xfId="0" applyFont="1" applyFill="1" applyBorder="1" applyAlignment="1">
      <alignment horizontal="center" vertical="top"/>
    </xf>
    <xf numFmtId="164" fontId="0" fillId="3" borderId="1" xfId="0" applyNumberFormat="1" applyFill="1" applyBorder="1" applyAlignment="1" applyProtection="1">
      <alignment horizontal="right" vertical="top"/>
      <protection locked="0"/>
    </xf>
    <xf numFmtId="0" fontId="2" fillId="5" borderId="1" xfId="0" applyFont="1" applyFill="1" applyBorder="1" applyAlignment="1">
      <alignment horizontal="right" vertical="top"/>
    </xf>
    <xf numFmtId="0" fontId="0" fillId="0" borderId="0" xfId="0" applyAlignment="1">
      <alignment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8" borderId="7" xfId="0" applyNumberFormat="1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7" borderId="6" xfId="0" applyNumberFormat="1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0" fillId="6" borderId="3" xfId="0" applyFill="1" applyBorder="1" applyAlignment="1">
      <alignment wrapText="1"/>
    </xf>
    <xf numFmtId="0" fontId="0" fillId="6" borderId="4" xfId="0" applyFill="1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/>
    <xf numFmtId="3" fontId="0" fillId="0" borderId="10" xfId="0" applyNumberFormat="1" applyBorder="1"/>
    <xf numFmtId="49" fontId="2" fillId="2" borderId="12" xfId="0" applyNumberFormat="1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inden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4" borderId="13" xfId="0" applyFill="1" applyBorder="1" applyAlignment="1">
      <alignment horizontal="left" vertical="top" wrapText="1"/>
    </xf>
    <xf numFmtId="0" fontId="2" fillId="10" borderId="14" xfId="0" applyFont="1" applyFill="1" applyBorder="1" applyAlignment="1">
      <alignment horizontal="left" vertical="top" wrapText="1"/>
    </xf>
    <xf numFmtId="0" fontId="2" fillId="11" borderId="15" xfId="0" applyFont="1" applyFill="1" applyBorder="1" applyAlignment="1">
      <alignment indent="1"/>
    </xf>
    <xf numFmtId="0" fontId="0" fillId="12" borderId="16" xfId="0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0" fontId="6" fillId="11" borderId="18" xfId="0" applyFont="1" applyFill="1" applyBorder="1" applyAlignment="1">
      <alignment horizontal="center"/>
    </xf>
    <xf numFmtId="0" fontId="6" fillId="11" borderId="19" xfId="0" applyFont="1" applyFill="1" applyBorder="1" applyAlignment="1">
      <alignment horizontal="center"/>
    </xf>
    <xf numFmtId="0" fontId="6" fillId="11" borderId="20" xfId="0" applyFont="1" applyFill="1" applyBorder="1" applyAlignment="1">
      <alignment horizontal="center"/>
    </xf>
    <xf numFmtId="0" fontId="0" fillId="6" borderId="21" xfId="0" applyFill="1" applyBorder="1" applyAlignment="1">
      <alignment horizontal="center" vertical="top"/>
    </xf>
    <xf numFmtId="0" fontId="0" fillId="6" borderId="22" xfId="0" applyFill="1" applyBorder="1" applyAlignment="1">
      <alignment horizontal="center" vertical="top"/>
    </xf>
    <xf numFmtId="0" fontId="10" fillId="0" borderId="23" xfId="20" applyBorder="1" applyAlignment="1">
      <alignment horizontal="center"/>
    </xf>
    <xf numFmtId="0" fontId="10" fillId="0" borderId="24" xfId="20" applyBorder="1" applyAlignment="1">
      <alignment horizontal="center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wrapText="1"/>
    </xf>
    <xf numFmtId="0" fontId="7" fillId="11" borderId="29" xfId="0" applyFont="1" applyFill="1" applyBorder="1" applyAlignment="1">
      <alignment horizontal="center" vertical="center"/>
    </xf>
    <xf numFmtId="0" fontId="7" fillId="11" borderId="30" xfId="0" applyFont="1" applyFill="1" applyBorder="1" applyAlignment="1">
      <alignment horizontal="center" vertical="center"/>
    </xf>
    <xf numFmtId="0" fontId="0" fillId="7" borderId="5" xfId="0" applyNumberFormat="1" applyFill="1" applyBorder="1" applyAlignment="1">
      <alignment horizontal="center" vertical="center" wrapText="1"/>
    </xf>
    <xf numFmtId="0" fontId="0" fillId="7" borderId="27" xfId="0" applyNumberFormat="1" applyFill="1" applyBorder="1" applyAlignment="1">
      <alignment horizontal="center" vertical="center" wrapText="1"/>
    </xf>
    <xf numFmtId="0" fontId="0" fillId="7" borderId="28" xfId="0" applyNumberForma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0</xdr:rowOff>
    </xdr:from>
    <xdr:to>
      <xdr:col>9</xdr:col>
      <xdr:colOff>781050</xdr:colOff>
      <xdr:row>4</xdr:row>
      <xdr:rowOff>114300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68375" y="161925"/>
          <a:ext cx="1847850" cy="600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3524250</xdr:colOff>
      <xdr:row>1</xdr:row>
      <xdr:rowOff>104775</xdr:rowOff>
    </xdr:from>
    <xdr:to>
      <xdr:col>4</xdr:col>
      <xdr:colOff>1171575</xdr:colOff>
      <xdr:row>5</xdr:row>
      <xdr:rowOff>57150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7925" y="266700"/>
          <a:ext cx="1847850" cy="600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6:J156"/>
  <sheetViews>
    <sheetView tabSelected="1" workbookViewId="0" topLeftCell="A1">
      <selection activeCell="E152" sqref="E152"/>
    </sheetView>
  </sheetViews>
  <sheetFormatPr defaultColWidth="9.140625" defaultRowHeight="12.75"/>
  <cols>
    <col min="1" max="1" width="10.00390625" style="0" customWidth="1"/>
    <col min="2" max="2" width="7.00390625" style="0" customWidth="1"/>
    <col min="3" max="3" width="16.00390625" style="0" customWidth="1"/>
    <col min="4" max="4" width="24.00390625" style="0" customWidth="1"/>
    <col min="5" max="6" width="63.00390625" style="0" customWidth="1"/>
    <col min="7" max="7" width="6.00390625" style="0" customWidth="1"/>
    <col min="8" max="10" width="16.00390625" style="0" customWidth="1"/>
  </cols>
  <sheetData>
    <row r="1" s="9" customFormat="1" ht="12.75"/>
    <row r="2" s="9" customFormat="1" ht="12.75"/>
    <row r="3" s="9" customFormat="1" ht="12.75"/>
    <row r="4" s="9" customFormat="1" ht="12.75"/>
    <row r="5" s="9" customFormat="1" ht="12.75"/>
    <row r="6" spans="1:10" s="9" customFormat="1" ht="15.75">
      <c r="A6" s="46" t="s">
        <v>405</v>
      </c>
      <c r="B6" s="46"/>
      <c r="C6" s="46"/>
      <c r="D6" s="46"/>
      <c r="E6" s="46"/>
      <c r="F6" s="46"/>
      <c r="G6" s="46"/>
      <c r="H6" s="46"/>
      <c r="I6" s="46"/>
      <c r="J6" s="46"/>
    </row>
    <row r="7" s="9" customFormat="1" ht="12.75"/>
    <row r="8" spans="1:8" ht="12.75">
      <c r="A8" s="42" t="s">
        <v>0</v>
      </c>
      <c r="B8" s="43"/>
      <c r="C8" s="43"/>
      <c r="D8" s="43"/>
      <c r="E8" s="2" t="s">
        <v>1</v>
      </c>
      <c r="F8" s="1" t="s">
        <v>2</v>
      </c>
      <c r="G8" s="44" t="s">
        <v>3</v>
      </c>
      <c r="H8" s="43"/>
    </row>
    <row r="9" spans="1:4" ht="12.75">
      <c r="A9" s="45" t="s">
        <v>4</v>
      </c>
      <c r="B9" s="43"/>
      <c r="C9" s="43"/>
      <c r="D9" s="43"/>
    </row>
    <row r="10" spans="1:10" ht="25.5">
      <c r="A10" s="1" t="s">
        <v>5</v>
      </c>
      <c r="B10" s="1" t="s">
        <v>6</v>
      </c>
      <c r="C10" s="1" t="s">
        <v>7</v>
      </c>
      <c r="D10" s="1" t="s">
        <v>8</v>
      </c>
      <c r="E10" s="1" t="s">
        <v>9</v>
      </c>
      <c r="F10" s="4" t="s">
        <v>10</v>
      </c>
      <c r="G10" s="1" t="s">
        <v>11</v>
      </c>
      <c r="H10" s="4" t="s">
        <v>12</v>
      </c>
      <c r="I10" s="1" t="s">
        <v>13</v>
      </c>
      <c r="J10" s="1" t="s">
        <v>14</v>
      </c>
    </row>
    <row r="11" spans="1:10" ht="15">
      <c r="A11" s="3">
        <v>55</v>
      </c>
      <c r="B11" s="3">
        <v>20004</v>
      </c>
      <c r="C11" s="5">
        <v>60</v>
      </c>
      <c r="D11" s="3" t="s">
        <v>15</v>
      </c>
      <c r="E11" s="41" t="s">
        <v>408</v>
      </c>
      <c r="F11" s="2" t="s">
        <v>3</v>
      </c>
      <c r="G11" s="6">
        <v>3</v>
      </c>
      <c r="H11" s="7" t="s">
        <v>3</v>
      </c>
      <c r="I11" s="8" t="e">
        <f aca="true" t="shared" si="0" ref="I11:I42">G11*H11</f>
        <v>#VALUE!</v>
      </c>
      <c r="J11" s="8" t="str">
        <f aca="true" t="shared" si="1" ref="J11:J42">IF(H11&gt;C11,"Vyšší"," --- ")</f>
        <v>Vyšší</v>
      </c>
    </row>
    <row r="12" spans="1:10" ht="15">
      <c r="A12" s="3">
        <v>56</v>
      </c>
      <c r="B12" s="3">
        <v>20005</v>
      </c>
      <c r="C12" s="5">
        <v>80</v>
      </c>
      <c r="D12" s="3" t="s">
        <v>17</v>
      </c>
      <c r="E12" s="41" t="s">
        <v>409</v>
      </c>
      <c r="F12" s="2" t="s">
        <v>3</v>
      </c>
      <c r="G12" s="6">
        <v>5</v>
      </c>
      <c r="H12" s="7" t="s">
        <v>3</v>
      </c>
      <c r="I12" s="8" t="e">
        <f t="shared" si="0"/>
        <v>#VALUE!</v>
      </c>
      <c r="J12" s="8" t="str">
        <f t="shared" si="1"/>
        <v>Vyšší</v>
      </c>
    </row>
    <row r="13" spans="1:10" ht="15">
      <c r="A13" s="3">
        <v>59</v>
      </c>
      <c r="B13" s="3">
        <v>20008</v>
      </c>
      <c r="C13" s="5">
        <v>40</v>
      </c>
      <c r="D13" s="3" t="s">
        <v>19</v>
      </c>
      <c r="E13" s="41" t="s">
        <v>410</v>
      </c>
      <c r="F13" s="2" t="s">
        <v>3</v>
      </c>
      <c r="G13" s="6">
        <v>5</v>
      </c>
      <c r="H13" s="7" t="s">
        <v>3</v>
      </c>
      <c r="I13" s="8" t="e">
        <f t="shared" si="0"/>
        <v>#VALUE!</v>
      </c>
      <c r="J13" s="8" t="str">
        <f t="shared" si="1"/>
        <v>Vyšší</v>
      </c>
    </row>
    <row r="14" spans="1:10" ht="15">
      <c r="A14" s="3">
        <v>73</v>
      </c>
      <c r="B14" s="3">
        <v>20022</v>
      </c>
      <c r="C14" s="5">
        <v>7.9</v>
      </c>
      <c r="D14" s="41" t="s">
        <v>411</v>
      </c>
      <c r="E14" s="3" t="s">
        <v>22</v>
      </c>
      <c r="F14" s="2" t="s">
        <v>3</v>
      </c>
      <c r="G14" s="6">
        <v>4</v>
      </c>
      <c r="H14" s="7" t="s">
        <v>3</v>
      </c>
      <c r="I14" s="8" t="e">
        <f t="shared" si="0"/>
        <v>#VALUE!</v>
      </c>
      <c r="J14" s="8" t="str">
        <f t="shared" si="1"/>
        <v>Vyšší</v>
      </c>
    </row>
    <row r="15" spans="1:10" ht="25.5">
      <c r="A15" s="3">
        <v>99</v>
      </c>
      <c r="B15" s="3">
        <v>20048</v>
      </c>
      <c r="C15" s="5">
        <v>30</v>
      </c>
      <c r="D15" s="3" t="s">
        <v>23</v>
      </c>
      <c r="E15" s="3" t="s">
        <v>24</v>
      </c>
      <c r="F15" s="2" t="s">
        <v>3</v>
      </c>
      <c r="G15" s="6">
        <v>2</v>
      </c>
      <c r="H15" s="7" t="s">
        <v>3</v>
      </c>
      <c r="I15" s="8" t="e">
        <f t="shared" si="0"/>
        <v>#VALUE!</v>
      </c>
      <c r="J15" s="8" t="str">
        <f t="shared" si="1"/>
        <v>Vyšší</v>
      </c>
    </row>
    <row r="16" spans="1:10" ht="38.25">
      <c r="A16" s="3">
        <v>106</v>
      </c>
      <c r="B16" s="3">
        <v>20055</v>
      </c>
      <c r="C16" s="5">
        <v>5</v>
      </c>
      <c r="D16" s="3" t="s">
        <v>25</v>
      </c>
      <c r="E16" s="3" t="s">
        <v>26</v>
      </c>
      <c r="F16" s="2" t="s">
        <v>3</v>
      </c>
      <c r="G16" s="6">
        <v>122</v>
      </c>
      <c r="H16" s="7" t="s">
        <v>3</v>
      </c>
      <c r="I16" s="8" t="e">
        <f t="shared" si="0"/>
        <v>#VALUE!</v>
      </c>
      <c r="J16" s="8" t="str">
        <f t="shared" si="1"/>
        <v>Vyšší</v>
      </c>
    </row>
    <row r="17" spans="1:10" ht="38.25">
      <c r="A17" s="3">
        <v>108</v>
      </c>
      <c r="B17" s="3">
        <v>20057</v>
      </c>
      <c r="C17" s="5">
        <v>10</v>
      </c>
      <c r="D17" s="3" t="s">
        <v>27</v>
      </c>
      <c r="E17" s="3" t="s">
        <v>28</v>
      </c>
      <c r="F17" s="2" t="s">
        <v>3</v>
      </c>
      <c r="G17" s="6">
        <v>39</v>
      </c>
      <c r="H17" s="7" t="s">
        <v>3</v>
      </c>
      <c r="I17" s="8" t="e">
        <f t="shared" si="0"/>
        <v>#VALUE!</v>
      </c>
      <c r="J17" s="8" t="str">
        <f t="shared" si="1"/>
        <v>Vyšší</v>
      </c>
    </row>
    <row r="18" spans="1:10" ht="38.25">
      <c r="A18" s="3">
        <v>109</v>
      </c>
      <c r="B18" s="3">
        <v>20058</v>
      </c>
      <c r="C18" s="5">
        <v>12</v>
      </c>
      <c r="D18" s="3" t="s">
        <v>29</v>
      </c>
      <c r="E18" s="3" t="s">
        <v>30</v>
      </c>
      <c r="F18" s="2" t="s">
        <v>3</v>
      </c>
      <c r="G18" s="6">
        <v>44</v>
      </c>
      <c r="H18" s="7" t="s">
        <v>3</v>
      </c>
      <c r="I18" s="8" t="e">
        <f t="shared" si="0"/>
        <v>#VALUE!</v>
      </c>
      <c r="J18" s="8" t="str">
        <f t="shared" si="1"/>
        <v>Vyšší</v>
      </c>
    </row>
    <row r="19" spans="1:10" ht="38.25">
      <c r="A19" s="3">
        <v>111</v>
      </c>
      <c r="B19" s="3">
        <v>20060</v>
      </c>
      <c r="C19" s="5">
        <v>1.83</v>
      </c>
      <c r="D19" s="3" t="s">
        <v>31</v>
      </c>
      <c r="E19" s="41" t="s">
        <v>412</v>
      </c>
      <c r="F19" s="2" t="s">
        <v>3</v>
      </c>
      <c r="G19" s="6">
        <v>30</v>
      </c>
      <c r="H19" s="7" t="s">
        <v>3</v>
      </c>
      <c r="I19" s="8" t="e">
        <f t="shared" si="0"/>
        <v>#VALUE!</v>
      </c>
      <c r="J19" s="8" t="str">
        <f t="shared" si="1"/>
        <v>Vyšší</v>
      </c>
    </row>
    <row r="20" spans="1:10" ht="38.25">
      <c r="A20" s="3">
        <v>119</v>
      </c>
      <c r="B20" s="3">
        <v>20068</v>
      </c>
      <c r="C20" s="5">
        <v>33</v>
      </c>
      <c r="D20" s="3" t="s">
        <v>33</v>
      </c>
      <c r="E20" s="41" t="s">
        <v>413</v>
      </c>
      <c r="F20" s="2" t="s">
        <v>3</v>
      </c>
      <c r="G20" s="6">
        <v>4</v>
      </c>
      <c r="H20" s="7" t="s">
        <v>3</v>
      </c>
      <c r="I20" s="8" t="e">
        <f t="shared" si="0"/>
        <v>#VALUE!</v>
      </c>
      <c r="J20" s="8" t="str">
        <f t="shared" si="1"/>
        <v>Vyšší</v>
      </c>
    </row>
    <row r="21" spans="1:10" ht="38.25">
      <c r="A21" s="3">
        <v>120</v>
      </c>
      <c r="B21" s="3">
        <v>20069</v>
      </c>
      <c r="C21" s="5">
        <v>33</v>
      </c>
      <c r="D21" s="3" t="s">
        <v>35</v>
      </c>
      <c r="E21" s="41" t="s">
        <v>414</v>
      </c>
      <c r="F21" s="2" t="s">
        <v>3</v>
      </c>
      <c r="G21" s="6">
        <v>31</v>
      </c>
      <c r="H21" s="7" t="s">
        <v>3</v>
      </c>
      <c r="I21" s="8" t="e">
        <f t="shared" si="0"/>
        <v>#VALUE!</v>
      </c>
      <c r="J21" s="8" t="str">
        <f t="shared" si="1"/>
        <v>Vyšší</v>
      </c>
    </row>
    <row r="22" spans="1:10" ht="63.75">
      <c r="A22" s="3">
        <v>129</v>
      </c>
      <c r="B22" s="3">
        <v>20078</v>
      </c>
      <c r="C22" s="5">
        <v>30.5</v>
      </c>
      <c r="D22" s="3" t="s">
        <v>37</v>
      </c>
      <c r="E22" s="41" t="s">
        <v>38</v>
      </c>
      <c r="F22" s="2" t="s">
        <v>3</v>
      </c>
      <c r="G22" s="6">
        <v>5</v>
      </c>
      <c r="H22" s="7" t="s">
        <v>3</v>
      </c>
      <c r="I22" s="8" t="e">
        <f t="shared" si="0"/>
        <v>#VALUE!</v>
      </c>
      <c r="J22" s="8" t="str">
        <f t="shared" si="1"/>
        <v>Vyšší</v>
      </c>
    </row>
    <row r="23" spans="1:10" ht="38.25">
      <c r="A23" s="3">
        <v>135</v>
      </c>
      <c r="B23" s="3">
        <v>20084</v>
      </c>
      <c r="C23" s="5">
        <v>5.5</v>
      </c>
      <c r="D23" s="3" t="s">
        <v>39</v>
      </c>
      <c r="E23" s="3" t="s">
        <v>40</v>
      </c>
      <c r="F23" s="2" t="s">
        <v>3</v>
      </c>
      <c r="G23" s="6">
        <v>5</v>
      </c>
      <c r="H23" s="7" t="s">
        <v>3</v>
      </c>
      <c r="I23" s="8" t="e">
        <f t="shared" si="0"/>
        <v>#VALUE!</v>
      </c>
      <c r="J23" s="8" t="str">
        <f t="shared" si="1"/>
        <v>Vyšší</v>
      </c>
    </row>
    <row r="24" spans="1:10" ht="38.25">
      <c r="A24" s="3">
        <v>145</v>
      </c>
      <c r="B24" s="3">
        <v>20094</v>
      </c>
      <c r="C24" s="5">
        <v>14.5</v>
      </c>
      <c r="D24" s="3" t="s">
        <v>41</v>
      </c>
      <c r="E24" s="3" t="s">
        <v>42</v>
      </c>
      <c r="F24" s="2" t="s">
        <v>3</v>
      </c>
      <c r="G24" s="6">
        <v>140</v>
      </c>
      <c r="H24" s="7" t="s">
        <v>3</v>
      </c>
      <c r="I24" s="8" t="e">
        <f t="shared" si="0"/>
        <v>#VALUE!</v>
      </c>
      <c r="J24" s="8" t="str">
        <f t="shared" si="1"/>
        <v>Vyšší</v>
      </c>
    </row>
    <row r="25" spans="1:10" ht="38.25">
      <c r="A25" s="3">
        <v>147</v>
      </c>
      <c r="B25" s="3">
        <v>20096</v>
      </c>
      <c r="C25" s="5">
        <v>14.5</v>
      </c>
      <c r="D25" s="3" t="s">
        <v>43</v>
      </c>
      <c r="E25" s="3" t="s">
        <v>44</v>
      </c>
      <c r="F25" s="2" t="s">
        <v>3</v>
      </c>
      <c r="G25" s="6">
        <v>33</v>
      </c>
      <c r="H25" s="7" t="s">
        <v>3</v>
      </c>
      <c r="I25" s="8" t="e">
        <f t="shared" si="0"/>
        <v>#VALUE!</v>
      </c>
      <c r="J25" s="8" t="str">
        <f t="shared" si="1"/>
        <v>Vyšší</v>
      </c>
    </row>
    <row r="26" spans="1:10" ht="25.5">
      <c r="A26" s="3">
        <v>157</v>
      </c>
      <c r="B26" s="3">
        <v>20106</v>
      </c>
      <c r="C26" s="5">
        <v>35</v>
      </c>
      <c r="D26" s="3" t="s">
        <v>45</v>
      </c>
      <c r="E26" s="3" t="s">
        <v>46</v>
      </c>
      <c r="F26" s="2" t="s">
        <v>3</v>
      </c>
      <c r="G26" s="6">
        <v>2</v>
      </c>
      <c r="H26" s="7" t="s">
        <v>3</v>
      </c>
      <c r="I26" s="8" t="e">
        <f t="shared" si="0"/>
        <v>#VALUE!</v>
      </c>
      <c r="J26" s="8" t="str">
        <f t="shared" si="1"/>
        <v>Vyšší</v>
      </c>
    </row>
    <row r="27" spans="1:10" ht="25.5">
      <c r="A27" s="3">
        <v>160</v>
      </c>
      <c r="B27" s="3">
        <v>20109</v>
      </c>
      <c r="C27" s="5">
        <v>35</v>
      </c>
      <c r="D27" s="3" t="s">
        <v>47</v>
      </c>
      <c r="E27" s="3" t="s">
        <v>48</v>
      </c>
      <c r="F27" s="2" t="s">
        <v>3</v>
      </c>
      <c r="G27" s="6">
        <v>2</v>
      </c>
      <c r="H27" s="7" t="s">
        <v>3</v>
      </c>
      <c r="I27" s="8" t="e">
        <f t="shared" si="0"/>
        <v>#VALUE!</v>
      </c>
      <c r="J27" s="8" t="str">
        <f t="shared" si="1"/>
        <v>Vyšší</v>
      </c>
    </row>
    <row r="28" spans="1:10" ht="25.5">
      <c r="A28" s="3">
        <v>190</v>
      </c>
      <c r="B28" s="3">
        <v>20139</v>
      </c>
      <c r="C28" s="5">
        <v>0.9</v>
      </c>
      <c r="D28" s="3" t="s">
        <v>49</v>
      </c>
      <c r="E28" s="3" t="s">
        <v>50</v>
      </c>
      <c r="F28" s="2" t="s">
        <v>3</v>
      </c>
      <c r="G28" s="6">
        <v>10</v>
      </c>
      <c r="H28" s="7" t="s">
        <v>3</v>
      </c>
      <c r="I28" s="8" t="e">
        <f t="shared" si="0"/>
        <v>#VALUE!</v>
      </c>
      <c r="J28" s="8" t="str">
        <f t="shared" si="1"/>
        <v>Vyšší</v>
      </c>
    </row>
    <row r="29" spans="1:10" ht="25.5">
      <c r="A29" s="3">
        <v>203</v>
      </c>
      <c r="B29" s="3">
        <v>20152</v>
      </c>
      <c r="C29" s="5">
        <v>200</v>
      </c>
      <c r="D29" s="3" t="s">
        <v>51</v>
      </c>
      <c r="E29" s="3" t="s">
        <v>52</v>
      </c>
      <c r="F29" s="2" t="s">
        <v>3</v>
      </c>
      <c r="G29" s="6">
        <v>1</v>
      </c>
      <c r="H29" s="7" t="s">
        <v>3</v>
      </c>
      <c r="I29" s="8" t="e">
        <f t="shared" si="0"/>
        <v>#VALUE!</v>
      </c>
      <c r="J29" s="8" t="str">
        <f t="shared" si="1"/>
        <v>Vyšší</v>
      </c>
    </row>
    <row r="30" spans="1:10" ht="25.5">
      <c r="A30" s="3">
        <v>204</v>
      </c>
      <c r="B30" s="3">
        <v>20153</v>
      </c>
      <c r="C30" s="5">
        <v>521</v>
      </c>
      <c r="D30" s="3" t="s">
        <v>53</v>
      </c>
      <c r="E30" s="3" t="s">
        <v>54</v>
      </c>
      <c r="F30" s="2" t="s">
        <v>3</v>
      </c>
      <c r="G30" s="6">
        <v>1</v>
      </c>
      <c r="H30" s="7" t="s">
        <v>3</v>
      </c>
      <c r="I30" s="8" t="e">
        <f t="shared" si="0"/>
        <v>#VALUE!</v>
      </c>
      <c r="J30" s="8" t="str">
        <f t="shared" si="1"/>
        <v>Vyšší</v>
      </c>
    </row>
    <row r="31" spans="1:10" ht="25.5">
      <c r="A31" s="3">
        <v>206</v>
      </c>
      <c r="B31" s="3">
        <v>20155</v>
      </c>
      <c r="C31" s="5">
        <v>110</v>
      </c>
      <c r="D31" s="3" t="s">
        <v>55</v>
      </c>
      <c r="E31" s="3" t="s">
        <v>56</v>
      </c>
      <c r="F31" s="2" t="s">
        <v>3</v>
      </c>
      <c r="G31" s="6">
        <v>1</v>
      </c>
      <c r="H31" s="7" t="s">
        <v>3</v>
      </c>
      <c r="I31" s="8" t="e">
        <f t="shared" si="0"/>
        <v>#VALUE!</v>
      </c>
      <c r="J31" s="8" t="str">
        <f t="shared" si="1"/>
        <v>Vyšší</v>
      </c>
    </row>
    <row r="32" spans="1:10" ht="38.25">
      <c r="A32" s="3">
        <v>216</v>
      </c>
      <c r="B32" s="3">
        <v>20165</v>
      </c>
      <c r="C32" s="5">
        <v>21</v>
      </c>
      <c r="D32" s="3" t="s">
        <v>57</v>
      </c>
      <c r="E32" s="41" t="s">
        <v>415</v>
      </c>
      <c r="F32" s="2" t="s">
        <v>3</v>
      </c>
      <c r="G32" s="6">
        <v>38</v>
      </c>
      <c r="H32" s="7" t="s">
        <v>3</v>
      </c>
      <c r="I32" s="8" t="e">
        <f t="shared" si="0"/>
        <v>#VALUE!</v>
      </c>
      <c r="J32" s="8" t="str">
        <f t="shared" si="1"/>
        <v>Vyšší</v>
      </c>
    </row>
    <row r="33" spans="1:10" ht="38.25">
      <c r="A33" s="3">
        <v>219</v>
      </c>
      <c r="B33" s="3">
        <v>20168</v>
      </c>
      <c r="C33" s="5">
        <v>20</v>
      </c>
      <c r="D33" s="41" t="s">
        <v>417</v>
      </c>
      <c r="E33" s="41" t="s">
        <v>416</v>
      </c>
      <c r="F33" s="2" t="s">
        <v>3</v>
      </c>
      <c r="G33" s="6">
        <v>1</v>
      </c>
      <c r="H33" s="7" t="s">
        <v>3</v>
      </c>
      <c r="I33" s="8" t="e">
        <f t="shared" si="0"/>
        <v>#VALUE!</v>
      </c>
      <c r="J33" s="8" t="str">
        <f t="shared" si="1"/>
        <v>Vyšší</v>
      </c>
    </row>
    <row r="34" spans="1:10" ht="38.25">
      <c r="A34" s="3">
        <v>224</v>
      </c>
      <c r="B34" s="3">
        <v>20173</v>
      </c>
      <c r="C34" s="5">
        <v>45</v>
      </c>
      <c r="D34" s="3" t="s">
        <v>61</v>
      </c>
      <c r="E34" s="41" t="s">
        <v>418</v>
      </c>
      <c r="F34" s="2" t="s">
        <v>3</v>
      </c>
      <c r="G34" s="6">
        <v>14</v>
      </c>
      <c r="H34" s="7" t="s">
        <v>3</v>
      </c>
      <c r="I34" s="8" t="e">
        <f t="shared" si="0"/>
        <v>#VALUE!</v>
      </c>
      <c r="J34" s="8" t="str">
        <f t="shared" si="1"/>
        <v>Vyšší</v>
      </c>
    </row>
    <row r="35" spans="1:10" ht="38.25">
      <c r="A35" s="3">
        <v>225</v>
      </c>
      <c r="B35" s="3">
        <v>20174</v>
      </c>
      <c r="C35" s="5">
        <v>61</v>
      </c>
      <c r="D35" s="41" t="s">
        <v>419</v>
      </c>
      <c r="E35" s="41" t="s">
        <v>64</v>
      </c>
      <c r="F35" s="2" t="s">
        <v>3</v>
      </c>
      <c r="G35" s="6">
        <v>17</v>
      </c>
      <c r="H35" s="7" t="s">
        <v>3</v>
      </c>
      <c r="I35" s="8" t="e">
        <f t="shared" si="0"/>
        <v>#VALUE!</v>
      </c>
      <c r="J35" s="8" t="str">
        <f t="shared" si="1"/>
        <v>Vyšší</v>
      </c>
    </row>
    <row r="36" spans="1:10" ht="38.25">
      <c r="A36" s="3">
        <v>228</v>
      </c>
      <c r="B36" s="3">
        <v>20177</v>
      </c>
      <c r="C36" s="5">
        <v>64</v>
      </c>
      <c r="D36" s="41" t="s">
        <v>419</v>
      </c>
      <c r="E36" s="41" t="s">
        <v>64</v>
      </c>
      <c r="F36" s="2" t="s">
        <v>3</v>
      </c>
      <c r="G36" s="6">
        <v>11</v>
      </c>
      <c r="H36" s="7" t="s">
        <v>3</v>
      </c>
      <c r="I36" s="8" t="e">
        <f t="shared" si="0"/>
        <v>#VALUE!</v>
      </c>
      <c r="J36" s="8" t="str">
        <f t="shared" si="1"/>
        <v>Vyšší</v>
      </c>
    </row>
    <row r="37" spans="1:10" ht="25.5">
      <c r="A37" s="3">
        <v>229</v>
      </c>
      <c r="B37" s="3">
        <v>20178</v>
      </c>
      <c r="C37" s="5">
        <v>119.92</v>
      </c>
      <c r="D37" s="41" t="s">
        <v>420</v>
      </c>
      <c r="E37" s="41" t="s">
        <v>421</v>
      </c>
      <c r="F37" s="2" t="s">
        <v>3</v>
      </c>
      <c r="G37" s="6">
        <v>2</v>
      </c>
      <c r="H37" s="7" t="s">
        <v>3</v>
      </c>
      <c r="I37" s="8" t="e">
        <f t="shared" si="0"/>
        <v>#VALUE!</v>
      </c>
      <c r="J37" s="8" t="str">
        <f t="shared" si="1"/>
        <v>Vyšší</v>
      </c>
    </row>
    <row r="38" spans="1:10" ht="25.5">
      <c r="A38" s="3">
        <v>255</v>
      </c>
      <c r="B38" s="3">
        <v>20204</v>
      </c>
      <c r="C38" s="5">
        <v>90</v>
      </c>
      <c r="D38" s="41" t="s">
        <v>422</v>
      </c>
      <c r="E38" s="41" t="s">
        <v>423</v>
      </c>
      <c r="F38" s="2" t="s">
        <v>3</v>
      </c>
      <c r="G38" s="6">
        <v>1</v>
      </c>
      <c r="H38" s="7" t="s">
        <v>3</v>
      </c>
      <c r="I38" s="8" t="e">
        <f t="shared" si="0"/>
        <v>#VALUE!</v>
      </c>
      <c r="J38" s="8" t="str">
        <f t="shared" si="1"/>
        <v>Vyšší</v>
      </c>
    </row>
    <row r="39" spans="1:10" ht="25.5">
      <c r="A39" s="3">
        <v>265</v>
      </c>
      <c r="B39" s="3">
        <v>20214</v>
      </c>
      <c r="C39" s="5">
        <v>47</v>
      </c>
      <c r="D39" s="41" t="s">
        <v>71</v>
      </c>
      <c r="E39" s="3" t="s">
        <v>72</v>
      </c>
      <c r="F39" s="2" t="s">
        <v>3</v>
      </c>
      <c r="G39" s="6">
        <v>8</v>
      </c>
      <c r="H39" s="7" t="s">
        <v>3</v>
      </c>
      <c r="I39" s="8" t="e">
        <f t="shared" si="0"/>
        <v>#VALUE!</v>
      </c>
      <c r="J39" s="8" t="str">
        <f t="shared" si="1"/>
        <v>Vyšší</v>
      </c>
    </row>
    <row r="40" spans="1:10" ht="38.25">
      <c r="A40" s="3">
        <v>266</v>
      </c>
      <c r="B40" s="3">
        <v>20215</v>
      </c>
      <c r="C40" s="5">
        <v>85</v>
      </c>
      <c r="D40" s="3" t="s">
        <v>73</v>
      </c>
      <c r="E40" s="41" t="s">
        <v>424</v>
      </c>
      <c r="F40" s="2" t="s">
        <v>3</v>
      </c>
      <c r="G40" s="6">
        <v>1</v>
      </c>
      <c r="H40" s="7" t="s">
        <v>3</v>
      </c>
      <c r="I40" s="8" t="e">
        <f t="shared" si="0"/>
        <v>#VALUE!</v>
      </c>
      <c r="J40" s="8" t="str">
        <f t="shared" si="1"/>
        <v>Vyšší</v>
      </c>
    </row>
    <row r="41" spans="1:10" ht="25.5">
      <c r="A41" s="3">
        <v>274</v>
      </c>
      <c r="B41" s="3">
        <v>20223</v>
      </c>
      <c r="C41" s="5">
        <v>35</v>
      </c>
      <c r="D41" s="3" t="s">
        <v>75</v>
      </c>
      <c r="E41" s="3" t="s">
        <v>76</v>
      </c>
      <c r="F41" s="2" t="s">
        <v>3</v>
      </c>
      <c r="G41" s="6">
        <v>1</v>
      </c>
      <c r="H41" s="7" t="s">
        <v>3</v>
      </c>
      <c r="I41" s="8" t="e">
        <f t="shared" si="0"/>
        <v>#VALUE!</v>
      </c>
      <c r="J41" s="8" t="str">
        <f t="shared" si="1"/>
        <v>Vyšší</v>
      </c>
    </row>
    <row r="42" spans="1:10" ht="25.5">
      <c r="A42" s="3">
        <v>275</v>
      </c>
      <c r="B42" s="3">
        <v>20224</v>
      </c>
      <c r="C42" s="5">
        <v>21.67</v>
      </c>
      <c r="D42" s="3" t="s">
        <v>77</v>
      </c>
      <c r="E42" s="3" t="s">
        <v>78</v>
      </c>
      <c r="F42" s="2" t="s">
        <v>3</v>
      </c>
      <c r="G42" s="6">
        <v>5</v>
      </c>
      <c r="H42" s="7" t="s">
        <v>3</v>
      </c>
      <c r="I42" s="8" t="e">
        <f t="shared" si="0"/>
        <v>#VALUE!</v>
      </c>
      <c r="J42" s="8" t="str">
        <f t="shared" si="1"/>
        <v>Vyšší</v>
      </c>
    </row>
    <row r="43" spans="1:10" ht="25.5">
      <c r="A43" s="3">
        <v>276</v>
      </c>
      <c r="B43" s="3">
        <v>20225</v>
      </c>
      <c r="C43" s="5">
        <v>21.27</v>
      </c>
      <c r="D43" s="3" t="s">
        <v>79</v>
      </c>
      <c r="E43" s="41" t="s">
        <v>425</v>
      </c>
      <c r="F43" s="2" t="s">
        <v>3</v>
      </c>
      <c r="G43" s="6">
        <v>8</v>
      </c>
      <c r="H43" s="7" t="s">
        <v>3</v>
      </c>
      <c r="I43" s="8" t="e">
        <f aca="true" t="shared" si="2" ref="I43:I74">G43*H43</f>
        <v>#VALUE!</v>
      </c>
      <c r="J43" s="8" t="str">
        <f aca="true" t="shared" si="3" ref="J43:J74">IF(H43&gt;C43,"Vyšší"," --- ")</f>
        <v>Vyšší</v>
      </c>
    </row>
    <row r="44" spans="1:10" ht="38.25">
      <c r="A44" s="3">
        <v>283</v>
      </c>
      <c r="B44" s="3">
        <v>20231</v>
      </c>
      <c r="C44" s="5">
        <v>34</v>
      </c>
      <c r="D44" s="3" t="s">
        <v>81</v>
      </c>
      <c r="E44" s="41" t="s">
        <v>426</v>
      </c>
      <c r="F44" s="2" t="s">
        <v>3</v>
      </c>
      <c r="G44" s="6">
        <v>10</v>
      </c>
      <c r="H44" s="7" t="s">
        <v>3</v>
      </c>
      <c r="I44" s="8" t="e">
        <f t="shared" si="2"/>
        <v>#VALUE!</v>
      </c>
      <c r="J44" s="8" t="str">
        <f t="shared" si="3"/>
        <v>Vyšší</v>
      </c>
    </row>
    <row r="45" spans="1:10" ht="38.25">
      <c r="A45" s="3">
        <v>290</v>
      </c>
      <c r="B45" s="3">
        <v>20238</v>
      </c>
      <c r="C45" s="5">
        <v>90</v>
      </c>
      <c r="D45" s="41" t="s">
        <v>427</v>
      </c>
      <c r="E45" s="41" t="s">
        <v>428</v>
      </c>
      <c r="F45" s="2" t="s">
        <v>3</v>
      </c>
      <c r="G45" s="6">
        <v>15</v>
      </c>
      <c r="H45" s="7" t="s">
        <v>3</v>
      </c>
      <c r="I45" s="8" t="e">
        <f t="shared" si="2"/>
        <v>#VALUE!</v>
      </c>
      <c r="J45" s="8" t="str">
        <f t="shared" si="3"/>
        <v>Vyšší</v>
      </c>
    </row>
    <row r="46" spans="1:10" ht="25.5">
      <c r="A46" s="3">
        <v>306</v>
      </c>
      <c r="B46" s="3">
        <v>20253</v>
      </c>
      <c r="C46" s="5">
        <v>191</v>
      </c>
      <c r="D46" s="3" t="s">
        <v>85</v>
      </c>
      <c r="E46" s="41" t="s">
        <v>429</v>
      </c>
      <c r="F46" s="2" t="s">
        <v>3</v>
      </c>
      <c r="G46" s="6">
        <v>1</v>
      </c>
      <c r="H46" s="7" t="s">
        <v>3</v>
      </c>
      <c r="I46" s="8" t="e">
        <f t="shared" si="2"/>
        <v>#VALUE!</v>
      </c>
      <c r="J46" s="8" t="str">
        <f t="shared" si="3"/>
        <v>Vyšší</v>
      </c>
    </row>
    <row r="47" spans="1:10" ht="25.5">
      <c r="A47" s="3">
        <v>307</v>
      </c>
      <c r="B47" s="3">
        <v>20254</v>
      </c>
      <c r="C47" s="5">
        <v>326</v>
      </c>
      <c r="D47" s="3" t="s">
        <v>87</v>
      </c>
      <c r="E47" s="41" t="s">
        <v>430</v>
      </c>
      <c r="F47" s="2" t="s">
        <v>3</v>
      </c>
      <c r="G47" s="6">
        <v>1</v>
      </c>
      <c r="H47" s="7" t="s">
        <v>3</v>
      </c>
      <c r="I47" s="8" t="e">
        <f t="shared" si="2"/>
        <v>#VALUE!</v>
      </c>
      <c r="J47" s="8" t="str">
        <f t="shared" si="3"/>
        <v>Vyšší</v>
      </c>
    </row>
    <row r="48" spans="1:10" ht="25.5">
      <c r="A48" s="3">
        <v>310</v>
      </c>
      <c r="B48" s="3">
        <v>20257</v>
      </c>
      <c r="C48" s="5">
        <v>38.26</v>
      </c>
      <c r="D48" s="41" t="s">
        <v>431</v>
      </c>
      <c r="E48" s="41" t="s">
        <v>432</v>
      </c>
      <c r="F48" s="2" t="s">
        <v>3</v>
      </c>
      <c r="G48" s="6">
        <v>7</v>
      </c>
      <c r="H48" s="7" t="s">
        <v>3</v>
      </c>
      <c r="I48" s="8" t="e">
        <f t="shared" si="2"/>
        <v>#VALUE!</v>
      </c>
      <c r="J48" s="8" t="str">
        <f t="shared" si="3"/>
        <v>Vyšší</v>
      </c>
    </row>
    <row r="49" spans="1:10" ht="25.5">
      <c r="A49" s="3">
        <v>314</v>
      </c>
      <c r="B49" s="3">
        <v>20261</v>
      </c>
      <c r="C49" s="5">
        <v>40</v>
      </c>
      <c r="D49" s="41" t="s">
        <v>433</v>
      </c>
      <c r="E49" s="41" t="s">
        <v>434</v>
      </c>
      <c r="F49" s="2" t="s">
        <v>3</v>
      </c>
      <c r="G49" s="6">
        <v>4</v>
      </c>
      <c r="H49" s="7" t="s">
        <v>3</v>
      </c>
      <c r="I49" s="8" t="e">
        <f t="shared" si="2"/>
        <v>#VALUE!</v>
      </c>
      <c r="J49" s="8" t="str">
        <f t="shared" si="3"/>
        <v>Vyšší</v>
      </c>
    </row>
    <row r="50" spans="1:10" ht="38.25">
      <c r="A50" s="3">
        <v>358</v>
      </c>
      <c r="B50" s="3">
        <v>20305</v>
      </c>
      <c r="C50" s="5">
        <v>8</v>
      </c>
      <c r="D50" s="3" t="s">
        <v>93</v>
      </c>
      <c r="E50" s="3" t="s">
        <v>94</v>
      </c>
      <c r="F50" s="2" t="s">
        <v>3</v>
      </c>
      <c r="G50" s="6">
        <v>4</v>
      </c>
      <c r="H50" s="7" t="s">
        <v>3</v>
      </c>
      <c r="I50" s="8" t="e">
        <f t="shared" si="2"/>
        <v>#VALUE!</v>
      </c>
      <c r="J50" s="8" t="str">
        <f t="shared" si="3"/>
        <v>Vyšší</v>
      </c>
    </row>
    <row r="51" spans="1:10" ht="25.5">
      <c r="A51" s="3">
        <v>359</v>
      </c>
      <c r="B51" s="3">
        <v>20306</v>
      </c>
      <c r="C51" s="5">
        <v>8</v>
      </c>
      <c r="D51" s="3" t="s">
        <v>95</v>
      </c>
      <c r="E51" s="3" t="s">
        <v>96</v>
      </c>
      <c r="F51" s="2" t="s">
        <v>3</v>
      </c>
      <c r="G51" s="6">
        <v>10</v>
      </c>
      <c r="H51" s="7" t="s">
        <v>3</v>
      </c>
      <c r="I51" s="8" t="e">
        <f t="shared" si="2"/>
        <v>#VALUE!</v>
      </c>
      <c r="J51" s="8" t="str">
        <f t="shared" si="3"/>
        <v>Vyšší</v>
      </c>
    </row>
    <row r="52" spans="1:10" ht="38.25">
      <c r="A52" s="3">
        <v>360</v>
      </c>
      <c r="B52" s="3">
        <v>20307</v>
      </c>
      <c r="C52" s="5">
        <v>8</v>
      </c>
      <c r="D52" s="3" t="s">
        <v>97</v>
      </c>
      <c r="E52" s="3" t="s">
        <v>98</v>
      </c>
      <c r="F52" s="2" t="s">
        <v>3</v>
      </c>
      <c r="G52" s="6">
        <v>14</v>
      </c>
      <c r="H52" s="7" t="s">
        <v>3</v>
      </c>
      <c r="I52" s="8" t="e">
        <f t="shared" si="2"/>
        <v>#VALUE!</v>
      </c>
      <c r="J52" s="8" t="str">
        <f t="shared" si="3"/>
        <v>Vyšší</v>
      </c>
    </row>
    <row r="53" spans="1:10" ht="25.5">
      <c r="A53" s="3">
        <v>378</v>
      </c>
      <c r="B53" s="3">
        <v>20325</v>
      </c>
      <c r="C53" s="5">
        <v>45</v>
      </c>
      <c r="D53" s="41" t="s">
        <v>435</v>
      </c>
      <c r="E53" s="41" t="s">
        <v>436</v>
      </c>
      <c r="F53" s="2" t="s">
        <v>3</v>
      </c>
      <c r="G53" s="6">
        <v>8</v>
      </c>
      <c r="H53" s="7" t="s">
        <v>3</v>
      </c>
      <c r="I53" s="8" t="e">
        <f t="shared" si="2"/>
        <v>#VALUE!</v>
      </c>
      <c r="J53" s="8" t="str">
        <f t="shared" si="3"/>
        <v>Vyšší</v>
      </c>
    </row>
    <row r="54" spans="1:10" ht="25.5">
      <c r="A54" s="3">
        <v>381</v>
      </c>
      <c r="B54" s="3">
        <v>20328</v>
      </c>
      <c r="C54" s="5">
        <v>31</v>
      </c>
      <c r="D54" s="3" t="s">
        <v>101</v>
      </c>
      <c r="E54" s="41" t="s">
        <v>437</v>
      </c>
      <c r="F54" s="2" t="s">
        <v>3</v>
      </c>
      <c r="G54" s="6">
        <v>1</v>
      </c>
      <c r="H54" s="7" t="s">
        <v>3</v>
      </c>
      <c r="I54" s="8" t="e">
        <f t="shared" si="2"/>
        <v>#VALUE!</v>
      </c>
      <c r="J54" s="8" t="str">
        <f t="shared" si="3"/>
        <v>Vyšší</v>
      </c>
    </row>
    <row r="55" spans="1:10" ht="38.25">
      <c r="A55" s="3">
        <v>384</v>
      </c>
      <c r="B55" s="3">
        <v>20331</v>
      </c>
      <c r="C55" s="5">
        <v>130</v>
      </c>
      <c r="D55" s="41" t="s">
        <v>103</v>
      </c>
      <c r="E55" s="41" t="s">
        <v>438</v>
      </c>
      <c r="F55" s="2" t="s">
        <v>3</v>
      </c>
      <c r="G55" s="6">
        <v>1</v>
      </c>
      <c r="H55" s="7" t="s">
        <v>3</v>
      </c>
      <c r="I55" s="8" t="e">
        <f t="shared" si="2"/>
        <v>#VALUE!</v>
      </c>
      <c r="J55" s="8" t="str">
        <f t="shared" si="3"/>
        <v>Vyšší</v>
      </c>
    </row>
    <row r="56" spans="1:10" ht="25.5">
      <c r="A56" s="3">
        <v>411</v>
      </c>
      <c r="B56" s="3">
        <v>20358</v>
      </c>
      <c r="C56" s="5">
        <v>6</v>
      </c>
      <c r="D56" s="3" t="s">
        <v>105</v>
      </c>
      <c r="E56" s="3" t="s">
        <v>106</v>
      </c>
      <c r="F56" s="2" t="s">
        <v>3</v>
      </c>
      <c r="G56" s="6">
        <v>20</v>
      </c>
      <c r="H56" s="7" t="s">
        <v>3</v>
      </c>
      <c r="I56" s="8" t="e">
        <f t="shared" si="2"/>
        <v>#VALUE!</v>
      </c>
      <c r="J56" s="8" t="str">
        <f t="shared" si="3"/>
        <v>Vyšší</v>
      </c>
    </row>
    <row r="57" spans="1:10" ht="25.5">
      <c r="A57" s="3">
        <v>417</v>
      </c>
      <c r="B57" s="3">
        <v>20364</v>
      </c>
      <c r="C57" s="5">
        <v>2</v>
      </c>
      <c r="D57" s="3" t="s">
        <v>107</v>
      </c>
      <c r="E57" s="3" t="s">
        <v>108</v>
      </c>
      <c r="F57" s="2" t="s">
        <v>3</v>
      </c>
      <c r="G57" s="6">
        <v>10</v>
      </c>
      <c r="H57" s="7" t="s">
        <v>3</v>
      </c>
      <c r="I57" s="8" t="e">
        <f t="shared" si="2"/>
        <v>#VALUE!</v>
      </c>
      <c r="J57" s="8" t="str">
        <f t="shared" si="3"/>
        <v>Vyšší</v>
      </c>
    </row>
    <row r="58" spans="1:10" ht="38.25">
      <c r="A58" s="3">
        <v>420</v>
      </c>
      <c r="B58" s="3">
        <v>20367</v>
      </c>
      <c r="C58" s="5">
        <v>6.8</v>
      </c>
      <c r="D58" s="3" t="s">
        <v>109</v>
      </c>
      <c r="E58" s="3" t="s">
        <v>110</v>
      </c>
      <c r="F58" s="2" t="s">
        <v>3</v>
      </c>
      <c r="G58" s="6">
        <v>4</v>
      </c>
      <c r="H58" s="7" t="s">
        <v>3</v>
      </c>
      <c r="I58" s="8" t="e">
        <f t="shared" si="2"/>
        <v>#VALUE!</v>
      </c>
      <c r="J58" s="8" t="str">
        <f t="shared" si="3"/>
        <v>Vyšší</v>
      </c>
    </row>
    <row r="59" spans="1:10" ht="38.25">
      <c r="A59" s="3">
        <v>421</v>
      </c>
      <c r="B59" s="3">
        <v>20368</v>
      </c>
      <c r="C59" s="5">
        <v>6.8</v>
      </c>
      <c r="D59" s="3" t="s">
        <v>111</v>
      </c>
      <c r="E59" s="3" t="s">
        <v>112</v>
      </c>
      <c r="F59" s="2" t="s">
        <v>3</v>
      </c>
      <c r="G59" s="6">
        <v>34</v>
      </c>
      <c r="H59" s="7" t="s">
        <v>3</v>
      </c>
      <c r="I59" s="8" t="e">
        <f t="shared" si="2"/>
        <v>#VALUE!</v>
      </c>
      <c r="J59" s="8" t="str">
        <f t="shared" si="3"/>
        <v>Vyšší</v>
      </c>
    </row>
    <row r="60" spans="1:10" ht="38.25">
      <c r="A60" s="3">
        <v>424</v>
      </c>
      <c r="B60" s="3">
        <v>20371</v>
      </c>
      <c r="C60" s="5">
        <v>6.8</v>
      </c>
      <c r="D60" s="3" t="s">
        <v>113</v>
      </c>
      <c r="E60" s="3" t="s">
        <v>114</v>
      </c>
      <c r="F60" s="2" t="s">
        <v>3</v>
      </c>
      <c r="G60" s="6">
        <v>4</v>
      </c>
      <c r="H60" s="7" t="s">
        <v>3</v>
      </c>
      <c r="I60" s="8" t="e">
        <f t="shared" si="2"/>
        <v>#VALUE!</v>
      </c>
      <c r="J60" s="8" t="str">
        <f t="shared" si="3"/>
        <v>Vyšší</v>
      </c>
    </row>
    <row r="61" spans="1:10" ht="25.5">
      <c r="A61" s="3">
        <v>491</v>
      </c>
      <c r="B61" s="3">
        <v>20438</v>
      </c>
      <c r="C61" s="5">
        <v>130</v>
      </c>
      <c r="D61" s="3" t="s">
        <v>115</v>
      </c>
      <c r="E61" s="41" t="s">
        <v>439</v>
      </c>
      <c r="F61" s="2" t="s">
        <v>3</v>
      </c>
      <c r="G61" s="6">
        <v>1</v>
      </c>
      <c r="H61" s="7" t="s">
        <v>3</v>
      </c>
      <c r="I61" s="8" t="e">
        <f t="shared" si="2"/>
        <v>#VALUE!</v>
      </c>
      <c r="J61" s="8" t="str">
        <f t="shared" si="3"/>
        <v>Vyšší</v>
      </c>
    </row>
    <row r="62" spans="1:10" ht="25.5">
      <c r="A62" s="3">
        <v>516</v>
      </c>
      <c r="B62" s="3">
        <v>20463</v>
      </c>
      <c r="C62" s="5">
        <v>3.1</v>
      </c>
      <c r="D62" s="3" t="s">
        <v>117</v>
      </c>
      <c r="E62" s="3" t="s">
        <v>118</v>
      </c>
      <c r="F62" s="2" t="s">
        <v>3</v>
      </c>
      <c r="G62" s="6">
        <v>100</v>
      </c>
      <c r="H62" s="7" t="s">
        <v>3</v>
      </c>
      <c r="I62" s="8" t="e">
        <f t="shared" si="2"/>
        <v>#VALUE!</v>
      </c>
      <c r="J62" s="8" t="str">
        <f t="shared" si="3"/>
        <v>Vyšší</v>
      </c>
    </row>
    <row r="63" spans="1:10" ht="25.5">
      <c r="A63" s="3">
        <v>517</v>
      </c>
      <c r="B63" s="3">
        <v>20464</v>
      </c>
      <c r="C63" s="5">
        <v>3.1</v>
      </c>
      <c r="D63" s="3" t="s">
        <v>119</v>
      </c>
      <c r="E63" s="3" t="s">
        <v>120</v>
      </c>
      <c r="F63" s="2" t="s">
        <v>3</v>
      </c>
      <c r="G63" s="6">
        <v>100</v>
      </c>
      <c r="H63" s="7" t="s">
        <v>3</v>
      </c>
      <c r="I63" s="8" t="e">
        <f t="shared" si="2"/>
        <v>#VALUE!</v>
      </c>
      <c r="J63" s="8" t="str">
        <f t="shared" si="3"/>
        <v>Vyšší</v>
      </c>
    </row>
    <row r="64" spans="1:10" ht="25.5">
      <c r="A64" s="3">
        <v>518</v>
      </c>
      <c r="B64" s="3">
        <v>20465</v>
      </c>
      <c r="C64" s="5">
        <v>3.1</v>
      </c>
      <c r="D64" s="3" t="s">
        <v>121</v>
      </c>
      <c r="E64" s="3" t="s">
        <v>122</v>
      </c>
      <c r="F64" s="2" t="s">
        <v>3</v>
      </c>
      <c r="G64" s="6">
        <v>100</v>
      </c>
      <c r="H64" s="7" t="s">
        <v>3</v>
      </c>
      <c r="I64" s="8" t="e">
        <f t="shared" si="2"/>
        <v>#VALUE!</v>
      </c>
      <c r="J64" s="8" t="str">
        <f t="shared" si="3"/>
        <v>Vyšší</v>
      </c>
    </row>
    <row r="65" spans="1:10" ht="25.5">
      <c r="A65" s="3">
        <v>548</v>
      </c>
      <c r="B65" s="3">
        <v>20495</v>
      </c>
      <c r="C65" s="5">
        <v>18.7</v>
      </c>
      <c r="D65" s="3" t="s">
        <v>123</v>
      </c>
      <c r="E65" s="3" t="s">
        <v>124</v>
      </c>
      <c r="F65" s="2" t="s">
        <v>3</v>
      </c>
      <c r="G65" s="6">
        <v>3</v>
      </c>
      <c r="H65" s="7" t="s">
        <v>3</v>
      </c>
      <c r="I65" s="8" t="e">
        <f t="shared" si="2"/>
        <v>#VALUE!</v>
      </c>
      <c r="J65" s="8" t="str">
        <f t="shared" si="3"/>
        <v>Vyšší</v>
      </c>
    </row>
    <row r="66" spans="1:10" ht="25.5">
      <c r="A66" s="3">
        <v>549</v>
      </c>
      <c r="B66" s="3">
        <v>20496</v>
      </c>
      <c r="C66" s="5">
        <v>18.7</v>
      </c>
      <c r="D66" s="3" t="s">
        <v>125</v>
      </c>
      <c r="E66" s="3" t="s">
        <v>126</v>
      </c>
      <c r="F66" s="2" t="s">
        <v>3</v>
      </c>
      <c r="G66" s="6">
        <v>2</v>
      </c>
      <c r="H66" s="7" t="s">
        <v>3</v>
      </c>
      <c r="I66" s="8" t="e">
        <f t="shared" si="2"/>
        <v>#VALUE!</v>
      </c>
      <c r="J66" s="8" t="str">
        <f t="shared" si="3"/>
        <v>Vyšší</v>
      </c>
    </row>
    <row r="67" spans="1:10" ht="25.5">
      <c r="A67" s="3">
        <v>550</v>
      </c>
      <c r="B67" s="3">
        <v>20497</v>
      </c>
      <c r="C67" s="5">
        <v>52.5</v>
      </c>
      <c r="D67" s="41" t="s">
        <v>441</v>
      </c>
      <c r="E67" s="41" t="s">
        <v>440</v>
      </c>
      <c r="F67" s="2" t="s">
        <v>3</v>
      </c>
      <c r="G67" s="6">
        <v>3</v>
      </c>
      <c r="H67" s="7" t="s">
        <v>3</v>
      </c>
      <c r="I67" s="8" t="e">
        <f t="shared" si="2"/>
        <v>#VALUE!</v>
      </c>
      <c r="J67" s="8" t="str">
        <f t="shared" si="3"/>
        <v>Vyšší</v>
      </c>
    </row>
    <row r="68" spans="1:10" ht="25.5">
      <c r="A68" s="3">
        <v>553</v>
      </c>
      <c r="B68" s="3">
        <v>20500</v>
      </c>
      <c r="C68" s="5">
        <v>7</v>
      </c>
      <c r="D68" s="3" t="s">
        <v>129</v>
      </c>
      <c r="E68" s="41" t="s">
        <v>442</v>
      </c>
      <c r="F68" s="2" t="s">
        <v>3</v>
      </c>
      <c r="G68" s="6">
        <v>10</v>
      </c>
      <c r="H68" s="7" t="s">
        <v>3</v>
      </c>
      <c r="I68" s="8" t="e">
        <f t="shared" si="2"/>
        <v>#VALUE!</v>
      </c>
      <c r="J68" s="8" t="str">
        <f t="shared" si="3"/>
        <v>Vyšší</v>
      </c>
    </row>
    <row r="69" spans="1:10" ht="38.25">
      <c r="A69" s="3">
        <v>561</v>
      </c>
      <c r="B69" s="3">
        <v>20508</v>
      </c>
      <c r="C69" s="5">
        <v>45</v>
      </c>
      <c r="D69" s="41" t="s">
        <v>443</v>
      </c>
      <c r="E69" s="41" t="s">
        <v>444</v>
      </c>
      <c r="F69" s="2" t="s">
        <v>3</v>
      </c>
      <c r="G69" s="6">
        <v>17</v>
      </c>
      <c r="H69" s="7" t="s">
        <v>3</v>
      </c>
      <c r="I69" s="8" t="e">
        <f t="shared" si="2"/>
        <v>#VALUE!</v>
      </c>
      <c r="J69" s="8" t="str">
        <f t="shared" si="3"/>
        <v>Vyšší</v>
      </c>
    </row>
    <row r="70" spans="1:10" ht="25.5">
      <c r="A70" s="3">
        <v>576</v>
      </c>
      <c r="B70" s="3">
        <v>20523</v>
      </c>
      <c r="C70" s="5">
        <v>271.9</v>
      </c>
      <c r="D70" s="3" t="s">
        <v>133</v>
      </c>
      <c r="E70" s="41" t="s">
        <v>445</v>
      </c>
      <c r="F70" s="2" t="s">
        <v>3</v>
      </c>
      <c r="G70" s="6">
        <v>1</v>
      </c>
      <c r="H70" s="7" t="s">
        <v>3</v>
      </c>
      <c r="I70" s="8" t="e">
        <f t="shared" si="2"/>
        <v>#VALUE!</v>
      </c>
      <c r="J70" s="8" t="str">
        <f t="shared" si="3"/>
        <v>Vyšší</v>
      </c>
    </row>
    <row r="71" spans="1:10" ht="25.5">
      <c r="A71" s="3">
        <v>592</v>
      </c>
      <c r="B71" s="3">
        <v>20539</v>
      </c>
      <c r="C71" s="5">
        <v>19</v>
      </c>
      <c r="D71" s="3" t="s">
        <v>135</v>
      </c>
      <c r="E71" s="3" t="s">
        <v>136</v>
      </c>
      <c r="F71" s="2" t="s">
        <v>3</v>
      </c>
      <c r="G71" s="6">
        <v>10</v>
      </c>
      <c r="H71" s="7" t="s">
        <v>3</v>
      </c>
      <c r="I71" s="8" t="e">
        <f t="shared" si="2"/>
        <v>#VALUE!</v>
      </c>
      <c r="J71" s="8" t="str">
        <f t="shared" si="3"/>
        <v>Vyšší</v>
      </c>
    </row>
    <row r="72" spans="1:10" ht="25.5">
      <c r="A72" s="3">
        <v>596</v>
      </c>
      <c r="B72" s="3">
        <v>20543</v>
      </c>
      <c r="C72" s="5">
        <v>51</v>
      </c>
      <c r="D72" s="3" t="s">
        <v>137</v>
      </c>
      <c r="E72" s="3" t="s">
        <v>138</v>
      </c>
      <c r="F72" s="2" t="s">
        <v>3</v>
      </c>
      <c r="G72" s="6">
        <v>11</v>
      </c>
      <c r="H72" s="7" t="s">
        <v>3</v>
      </c>
      <c r="I72" s="8" t="e">
        <f t="shared" si="2"/>
        <v>#VALUE!</v>
      </c>
      <c r="J72" s="8" t="str">
        <f t="shared" si="3"/>
        <v>Vyšší</v>
      </c>
    </row>
    <row r="73" spans="1:10" ht="25.5">
      <c r="A73" s="3">
        <v>606</v>
      </c>
      <c r="B73" s="3">
        <v>20553</v>
      </c>
      <c r="C73" s="5">
        <v>49</v>
      </c>
      <c r="D73" s="3" t="s">
        <v>139</v>
      </c>
      <c r="E73" s="41" t="s">
        <v>446</v>
      </c>
      <c r="F73" s="2" t="s">
        <v>3</v>
      </c>
      <c r="G73" s="6">
        <v>9</v>
      </c>
      <c r="H73" s="7" t="s">
        <v>3</v>
      </c>
      <c r="I73" s="8" t="e">
        <f t="shared" si="2"/>
        <v>#VALUE!</v>
      </c>
      <c r="J73" s="8" t="str">
        <f t="shared" si="3"/>
        <v>Vyšší</v>
      </c>
    </row>
    <row r="74" spans="1:10" ht="25.5">
      <c r="A74" s="3">
        <v>607</v>
      </c>
      <c r="B74" s="3">
        <v>20554</v>
      </c>
      <c r="C74" s="5">
        <v>49</v>
      </c>
      <c r="D74" s="3" t="s">
        <v>141</v>
      </c>
      <c r="E74" s="41" t="s">
        <v>447</v>
      </c>
      <c r="F74" s="2" t="s">
        <v>3</v>
      </c>
      <c r="G74" s="6">
        <v>4</v>
      </c>
      <c r="H74" s="7" t="s">
        <v>3</v>
      </c>
      <c r="I74" s="8" t="e">
        <f t="shared" si="2"/>
        <v>#VALUE!</v>
      </c>
      <c r="J74" s="8" t="str">
        <f t="shared" si="3"/>
        <v>Vyšší</v>
      </c>
    </row>
    <row r="75" spans="1:10" ht="25.5">
      <c r="A75" s="3">
        <v>608</v>
      </c>
      <c r="B75" s="3">
        <v>20555</v>
      </c>
      <c r="C75" s="5">
        <v>49</v>
      </c>
      <c r="D75" s="3" t="s">
        <v>143</v>
      </c>
      <c r="E75" s="41" t="s">
        <v>448</v>
      </c>
      <c r="F75" s="2" t="s">
        <v>3</v>
      </c>
      <c r="G75" s="6">
        <v>4</v>
      </c>
      <c r="H75" s="7" t="s">
        <v>3</v>
      </c>
      <c r="I75" s="8" t="e">
        <f aca="true" t="shared" si="4" ref="I75:I106">G75*H75</f>
        <v>#VALUE!</v>
      </c>
      <c r="J75" s="8" t="str">
        <f aca="true" t="shared" si="5" ref="J75:J106">IF(H75&gt;C75,"Vyšší"," --- ")</f>
        <v>Vyšší</v>
      </c>
    </row>
    <row r="76" spans="1:10" ht="25.5">
      <c r="A76" s="3">
        <v>623</v>
      </c>
      <c r="B76" s="3">
        <v>20570</v>
      </c>
      <c r="C76" s="5">
        <v>6</v>
      </c>
      <c r="D76" s="3" t="s">
        <v>145</v>
      </c>
      <c r="E76" s="3" t="s">
        <v>146</v>
      </c>
      <c r="F76" s="2" t="s">
        <v>3</v>
      </c>
      <c r="G76" s="6">
        <v>2</v>
      </c>
      <c r="H76" s="7" t="s">
        <v>3</v>
      </c>
      <c r="I76" s="8" t="e">
        <f t="shared" si="4"/>
        <v>#VALUE!</v>
      </c>
      <c r="J76" s="8" t="str">
        <f t="shared" si="5"/>
        <v>Vyšší</v>
      </c>
    </row>
    <row r="77" spans="1:10" ht="25.5">
      <c r="A77" s="3">
        <v>625</v>
      </c>
      <c r="B77" s="3">
        <v>20572</v>
      </c>
      <c r="C77" s="5">
        <v>47</v>
      </c>
      <c r="D77" s="3" t="s">
        <v>147</v>
      </c>
      <c r="E77" s="3" t="s">
        <v>148</v>
      </c>
      <c r="F77" s="2" t="s">
        <v>3</v>
      </c>
      <c r="G77" s="6">
        <v>2</v>
      </c>
      <c r="H77" s="7" t="s">
        <v>3</v>
      </c>
      <c r="I77" s="8" t="e">
        <f t="shared" si="4"/>
        <v>#VALUE!</v>
      </c>
      <c r="J77" s="8" t="str">
        <f t="shared" si="5"/>
        <v>Vyšší</v>
      </c>
    </row>
    <row r="78" spans="1:10" ht="25.5">
      <c r="A78" s="3">
        <v>626</v>
      </c>
      <c r="B78" s="3">
        <v>20573</v>
      </c>
      <c r="C78" s="5">
        <v>47</v>
      </c>
      <c r="D78" s="41" t="s">
        <v>449</v>
      </c>
      <c r="E78" s="3" t="s">
        <v>150</v>
      </c>
      <c r="F78" s="2" t="s">
        <v>3</v>
      </c>
      <c r="G78" s="6">
        <v>2</v>
      </c>
      <c r="H78" s="7" t="s">
        <v>3</v>
      </c>
      <c r="I78" s="8" t="e">
        <f t="shared" si="4"/>
        <v>#VALUE!</v>
      </c>
      <c r="J78" s="8" t="str">
        <f t="shared" si="5"/>
        <v>Vyšší</v>
      </c>
    </row>
    <row r="79" spans="1:10" ht="25.5">
      <c r="A79" s="3">
        <v>627</v>
      </c>
      <c r="B79" s="3">
        <v>20574</v>
      </c>
      <c r="C79" s="5">
        <v>3.8</v>
      </c>
      <c r="D79" s="3" t="s">
        <v>151</v>
      </c>
      <c r="E79" s="41" t="s">
        <v>450</v>
      </c>
      <c r="F79" s="2" t="s">
        <v>3</v>
      </c>
      <c r="G79" s="6">
        <v>15</v>
      </c>
      <c r="H79" s="7" t="s">
        <v>3</v>
      </c>
      <c r="I79" s="8" t="e">
        <f t="shared" si="4"/>
        <v>#VALUE!</v>
      </c>
      <c r="J79" s="8" t="str">
        <f t="shared" si="5"/>
        <v>Vyšší</v>
      </c>
    </row>
    <row r="80" spans="1:10" ht="25.5">
      <c r="A80" s="3">
        <v>630</v>
      </c>
      <c r="B80" s="3">
        <v>20577</v>
      </c>
      <c r="C80" s="5">
        <v>9.6</v>
      </c>
      <c r="D80" s="3" t="s">
        <v>153</v>
      </c>
      <c r="E80" s="41" t="s">
        <v>451</v>
      </c>
      <c r="F80" s="2" t="s">
        <v>3</v>
      </c>
      <c r="G80" s="6">
        <v>2</v>
      </c>
      <c r="H80" s="7" t="s">
        <v>3</v>
      </c>
      <c r="I80" s="8" t="e">
        <f t="shared" si="4"/>
        <v>#VALUE!</v>
      </c>
      <c r="J80" s="8" t="str">
        <f t="shared" si="5"/>
        <v>Vyšší</v>
      </c>
    </row>
    <row r="81" spans="1:10" ht="25.5">
      <c r="A81" s="3">
        <v>633</v>
      </c>
      <c r="B81" s="3">
        <v>20580</v>
      </c>
      <c r="C81" s="5">
        <v>20</v>
      </c>
      <c r="D81" s="3" t="s">
        <v>155</v>
      </c>
      <c r="E81" s="41" t="s">
        <v>452</v>
      </c>
      <c r="F81" s="2" t="s">
        <v>3</v>
      </c>
      <c r="G81" s="6">
        <v>1</v>
      </c>
      <c r="H81" s="7" t="s">
        <v>3</v>
      </c>
      <c r="I81" s="8" t="e">
        <f t="shared" si="4"/>
        <v>#VALUE!</v>
      </c>
      <c r="J81" s="8" t="str">
        <f t="shared" si="5"/>
        <v>Vyšší</v>
      </c>
    </row>
    <row r="82" spans="1:10" ht="25.5">
      <c r="A82" s="3">
        <v>635</v>
      </c>
      <c r="B82" s="3">
        <v>20582</v>
      </c>
      <c r="C82" s="5">
        <v>20</v>
      </c>
      <c r="D82" s="3" t="s">
        <v>157</v>
      </c>
      <c r="E82" s="3" t="s">
        <v>158</v>
      </c>
      <c r="F82" s="2" t="s">
        <v>3</v>
      </c>
      <c r="G82" s="6">
        <v>2</v>
      </c>
      <c r="H82" s="7" t="s">
        <v>3</v>
      </c>
      <c r="I82" s="8" t="e">
        <f t="shared" si="4"/>
        <v>#VALUE!</v>
      </c>
      <c r="J82" s="8" t="str">
        <f t="shared" si="5"/>
        <v>Vyšší</v>
      </c>
    </row>
    <row r="83" spans="1:10" ht="25.5">
      <c r="A83" s="3">
        <v>637</v>
      </c>
      <c r="B83" s="3">
        <v>20584</v>
      </c>
      <c r="C83" s="5">
        <v>22.1</v>
      </c>
      <c r="D83" s="3" t="s">
        <v>159</v>
      </c>
      <c r="E83" s="41" t="s">
        <v>453</v>
      </c>
      <c r="F83" s="2" t="s">
        <v>3</v>
      </c>
      <c r="G83" s="6">
        <v>2</v>
      </c>
      <c r="H83" s="7" t="s">
        <v>3</v>
      </c>
      <c r="I83" s="8" t="e">
        <f t="shared" si="4"/>
        <v>#VALUE!</v>
      </c>
      <c r="J83" s="8" t="str">
        <f t="shared" si="5"/>
        <v>Vyšší</v>
      </c>
    </row>
    <row r="84" spans="1:10" ht="25.5">
      <c r="A84" s="3">
        <v>639</v>
      </c>
      <c r="B84" s="3">
        <v>20586</v>
      </c>
      <c r="C84" s="5">
        <v>26.9</v>
      </c>
      <c r="D84" s="41" t="s">
        <v>454</v>
      </c>
      <c r="E84" s="41" t="s">
        <v>455</v>
      </c>
      <c r="F84" s="2" t="s">
        <v>3</v>
      </c>
      <c r="G84" s="6">
        <v>1</v>
      </c>
      <c r="H84" s="7" t="s">
        <v>3</v>
      </c>
      <c r="I84" s="8" t="e">
        <f t="shared" si="4"/>
        <v>#VALUE!</v>
      </c>
      <c r="J84" s="8" t="str">
        <f t="shared" si="5"/>
        <v>Vyšší</v>
      </c>
    </row>
    <row r="85" spans="1:10" ht="25.5">
      <c r="A85" s="3">
        <v>643</v>
      </c>
      <c r="B85" s="3">
        <v>20590</v>
      </c>
      <c r="C85" s="5">
        <v>8</v>
      </c>
      <c r="D85" s="3" t="s">
        <v>163</v>
      </c>
      <c r="E85" s="41" t="s">
        <v>456</v>
      </c>
      <c r="F85" s="2" t="s">
        <v>3</v>
      </c>
      <c r="G85" s="6">
        <v>14</v>
      </c>
      <c r="H85" s="7" t="s">
        <v>3</v>
      </c>
      <c r="I85" s="8" t="e">
        <f t="shared" si="4"/>
        <v>#VALUE!</v>
      </c>
      <c r="J85" s="8" t="str">
        <f t="shared" si="5"/>
        <v>Vyšší</v>
      </c>
    </row>
    <row r="86" spans="1:10" ht="38.25">
      <c r="A86" s="3">
        <v>657</v>
      </c>
      <c r="B86" s="3">
        <v>20604</v>
      </c>
      <c r="C86" s="5">
        <v>107.5</v>
      </c>
      <c r="D86" s="3" t="s">
        <v>165</v>
      </c>
      <c r="E86" s="41" t="s">
        <v>457</v>
      </c>
      <c r="F86" s="2" t="s">
        <v>3</v>
      </c>
      <c r="G86" s="6">
        <v>2</v>
      </c>
      <c r="H86" s="7" t="s">
        <v>3</v>
      </c>
      <c r="I86" s="8" t="e">
        <f t="shared" si="4"/>
        <v>#VALUE!</v>
      </c>
      <c r="J86" s="8" t="str">
        <f t="shared" si="5"/>
        <v>Vyšší</v>
      </c>
    </row>
    <row r="87" spans="1:10" ht="15">
      <c r="A87" s="3">
        <v>660</v>
      </c>
      <c r="B87" s="3">
        <v>20607</v>
      </c>
      <c r="C87" s="5">
        <v>46</v>
      </c>
      <c r="D87" s="3" t="s">
        <v>167</v>
      </c>
      <c r="E87" s="41" t="s">
        <v>458</v>
      </c>
      <c r="F87" s="2" t="s">
        <v>3</v>
      </c>
      <c r="G87" s="6">
        <v>12</v>
      </c>
      <c r="H87" s="7" t="s">
        <v>3</v>
      </c>
      <c r="I87" s="8" t="e">
        <f t="shared" si="4"/>
        <v>#VALUE!</v>
      </c>
      <c r="J87" s="8" t="str">
        <f t="shared" si="5"/>
        <v>Vyšší</v>
      </c>
    </row>
    <row r="88" spans="1:10" ht="38.25">
      <c r="A88" s="3">
        <v>676</v>
      </c>
      <c r="B88" s="3">
        <v>20623</v>
      </c>
      <c r="C88" s="5">
        <v>15</v>
      </c>
      <c r="D88" s="3" t="s">
        <v>169</v>
      </c>
      <c r="E88" s="41" t="s">
        <v>459</v>
      </c>
      <c r="F88" s="2" t="s">
        <v>3</v>
      </c>
      <c r="G88" s="6">
        <v>10</v>
      </c>
      <c r="H88" s="7" t="s">
        <v>3</v>
      </c>
      <c r="I88" s="8" t="e">
        <f t="shared" si="4"/>
        <v>#VALUE!</v>
      </c>
      <c r="J88" s="8" t="str">
        <f t="shared" si="5"/>
        <v>Vyšší</v>
      </c>
    </row>
    <row r="89" spans="1:10" ht="25.5">
      <c r="A89" s="3">
        <v>681</v>
      </c>
      <c r="B89" s="3">
        <v>20628</v>
      </c>
      <c r="C89" s="5">
        <v>19</v>
      </c>
      <c r="D89" s="3" t="s">
        <v>171</v>
      </c>
      <c r="E89" s="3" t="s">
        <v>172</v>
      </c>
      <c r="F89" s="2" t="s">
        <v>3</v>
      </c>
      <c r="G89" s="6">
        <v>13</v>
      </c>
      <c r="H89" s="7" t="s">
        <v>3</v>
      </c>
      <c r="I89" s="8" t="e">
        <f t="shared" si="4"/>
        <v>#VALUE!</v>
      </c>
      <c r="J89" s="8" t="str">
        <f t="shared" si="5"/>
        <v>Vyšší</v>
      </c>
    </row>
    <row r="90" spans="1:10" ht="25.5">
      <c r="A90" s="3">
        <v>685</v>
      </c>
      <c r="B90" s="3">
        <v>20632</v>
      </c>
      <c r="C90" s="5">
        <v>122</v>
      </c>
      <c r="D90" s="3" t="s">
        <v>173</v>
      </c>
      <c r="E90" s="3" t="s">
        <v>174</v>
      </c>
      <c r="F90" s="2" t="s">
        <v>3</v>
      </c>
      <c r="G90" s="6">
        <v>3</v>
      </c>
      <c r="H90" s="7" t="s">
        <v>3</v>
      </c>
      <c r="I90" s="8" t="e">
        <f t="shared" si="4"/>
        <v>#VALUE!</v>
      </c>
      <c r="J90" s="8" t="str">
        <f t="shared" si="5"/>
        <v>Vyšší</v>
      </c>
    </row>
    <row r="91" spans="1:10" ht="25.5">
      <c r="A91" s="3">
        <v>697</v>
      </c>
      <c r="B91" s="3">
        <v>20644</v>
      </c>
      <c r="C91" s="5">
        <v>215</v>
      </c>
      <c r="D91" s="3" t="s">
        <v>175</v>
      </c>
      <c r="E91" s="41" t="s">
        <v>460</v>
      </c>
      <c r="F91" s="2" t="s">
        <v>3</v>
      </c>
      <c r="G91" s="6">
        <v>1</v>
      </c>
      <c r="H91" s="7" t="s">
        <v>3</v>
      </c>
      <c r="I91" s="8" t="e">
        <f t="shared" si="4"/>
        <v>#VALUE!</v>
      </c>
      <c r="J91" s="8" t="str">
        <f t="shared" si="5"/>
        <v>Vyšší</v>
      </c>
    </row>
    <row r="92" spans="1:10" ht="25.5">
      <c r="A92" s="3">
        <v>702</v>
      </c>
      <c r="B92" s="3">
        <v>20649</v>
      </c>
      <c r="C92" s="5">
        <v>143</v>
      </c>
      <c r="D92" s="3" t="s">
        <v>177</v>
      </c>
      <c r="E92" s="41" t="s">
        <v>461</v>
      </c>
      <c r="F92" s="2" t="s">
        <v>3</v>
      </c>
      <c r="G92" s="6">
        <v>2</v>
      </c>
      <c r="H92" s="7" t="s">
        <v>3</v>
      </c>
      <c r="I92" s="8" t="e">
        <f t="shared" si="4"/>
        <v>#VALUE!</v>
      </c>
      <c r="J92" s="8" t="str">
        <f t="shared" si="5"/>
        <v>Vyšší</v>
      </c>
    </row>
    <row r="93" spans="1:10" ht="25.5">
      <c r="A93" s="3">
        <v>714</v>
      </c>
      <c r="B93" s="3">
        <v>20661</v>
      </c>
      <c r="C93" s="5">
        <v>18</v>
      </c>
      <c r="D93" s="3" t="s">
        <v>179</v>
      </c>
      <c r="E93" s="41" t="s">
        <v>462</v>
      </c>
      <c r="F93" s="2" t="s">
        <v>3</v>
      </c>
      <c r="G93" s="6">
        <v>2</v>
      </c>
      <c r="H93" s="7" t="s">
        <v>3</v>
      </c>
      <c r="I93" s="8" t="e">
        <f t="shared" si="4"/>
        <v>#VALUE!</v>
      </c>
      <c r="J93" s="8" t="str">
        <f t="shared" si="5"/>
        <v>Vyšší</v>
      </c>
    </row>
    <row r="94" spans="1:10" ht="25.5">
      <c r="A94" s="3">
        <v>718</v>
      </c>
      <c r="B94" s="3">
        <v>20665</v>
      </c>
      <c r="C94" s="5">
        <v>10</v>
      </c>
      <c r="D94" s="3" t="s">
        <v>181</v>
      </c>
      <c r="E94" s="41" t="s">
        <v>463</v>
      </c>
      <c r="F94" s="2" t="s">
        <v>3</v>
      </c>
      <c r="G94" s="6">
        <v>2</v>
      </c>
      <c r="H94" s="7" t="s">
        <v>3</v>
      </c>
      <c r="I94" s="8" t="e">
        <f t="shared" si="4"/>
        <v>#VALUE!</v>
      </c>
      <c r="J94" s="8" t="str">
        <f t="shared" si="5"/>
        <v>Vyšší</v>
      </c>
    </row>
    <row r="95" spans="1:10" ht="25.5">
      <c r="A95" s="3">
        <v>727</v>
      </c>
      <c r="B95" s="3">
        <v>20674</v>
      </c>
      <c r="C95" s="5">
        <v>10.83</v>
      </c>
      <c r="D95" s="3" t="s">
        <v>183</v>
      </c>
      <c r="E95" s="41" t="s">
        <v>464</v>
      </c>
      <c r="F95" s="2" t="s">
        <v>3</v>
      </c>
      <c r="G95" s="6">
        <v>5</v>
      </c>
      <c r="H95" s="7" t="s">
        <v>3</v>
      </c>
      <c r="I95" s="8" t="e">
        <f t="shared" si="4"/>
        <v>#VALUE!</v>
      </c>
      <c r="J95" s="8" t="str">
        <f t="shared" si="5"/>
        <v>Vyšší</v>
      </c>
    </row>
    <row r="96" spans="1:10" ht="38.25">
      <c r="A96" s="3">
        <v>762</v>
      </c>
      <c r="B96" s="3">
        <v>20709</v>
      </c>
      <c r="C96" s="5">
        <v>70</v>
      </c>
      <c r="D96" s="3" t="s">
        <v>185</v>
      </c>
      <c r="E96" s="41" t="s">
        <v>465</v>
      </c>
      <c r="F96" s="2" t="s">
        <v>3</v>
      </c>
      <c r="G96" s="6">
        <v>5</v>
      </c>
      <c r="H96" s="7" t="s">
        <v>3</v>
      </c>
      <c r="I96" s="8" t="e">
        <f t="shared" si="4"/>
        <v>#VALUE!</v>
      </c>
      <c r="J96" s="8" t="str">
        <f t="shared" si="5"/>
        <v>Vyšší</v>
      </c>
    </row>
    <row r="97" spans="1:10" ht="25.5">
      <c r="A97" s="3">
        <v>774</v>
      </c>
      <c r="B97" s="3">
        <v>20721</v>
      </c>
      <c r="C97" s="5">
        <v>40</v>
      </c>
      <c r="D97" s="41" t="s">
        <v>466</v>
      </c>
      <c r="E97" s="41" t="s">
        <v>467</v>
      </c>
      <c r="F97" s="2" t="s">
        <v>3</v>
      </c>
      <c r="G97" s="6">
        <v>2</v>
      </c>
      <c r="H97" s="7" t="s">
        <v>3</v>
      </c>
      <c r="I97" s="8" t="e">
        <f t="shared" si="4"/>
        <v>#VALUE!</v>
      </c>
      <c r="J97" s="8" t="str">
        <f t="shared" si="5"/>
        <v>Vyšší</v>
      </c>
    </row>
    <row r="98" spans="1:10" ht="25.5">
      <c r="A98" s="3">
        <v>782</v>
      </c>
      <c r="B98" s="3">
        <v>20729</v>
      </c>
      <c r="C98" s="5">
        <v>33</v>
      </c>
      <c r="D98" s="3" t="s">
        <v>189</v>
      </c>
      <c r="E98" s="41" t="s">
        <v>468</v>
      </c>
      <c r="F98" s="2" t="s">
        <v>3</v>
      </c>
      <c r="G98" s="6">
        <v>6</v>
      </c>
      <c r="H98" s="7" t="s">
        <v>3</v>
      </c>
      <c r="I98" s="8" t="e">
        <f t="shared" si="4"/>
        <v>#VALUE!</v>
      </c>
      <c r="J98" s="8" t="str">
        <f t="shared" si="5"/>
        <v>Vyšší</v>
      </c>
    </row>
    <row r="99" spans="1:10" ht="38.25">
      <c r="A99" s="3">
        <v>785</v>
      </c>
      <c r="B99" s="3">
        <v>20732</v>
      </c>
      <c r="C99" s="5">
        <v>36</v>
      </c>
      <c r="D99" s="3" t="s">
        <v>191</v>
      </c>
      <c r="E99" s="41" t="s">
        <v>469</v>
      </c>
      <c r="F99" s="2" t="s">
        <v>3</v>
      </c>
      <c r="G99" s="6">
        <v>2</v>
      </c>
      <c r="H99" s="7" t="s">
        <v>3</v>
      </c>
      <c r="I99" s="8" t="e">
        <f t="shared" si="4"/>
        <v>#VALUE!</v>
      </c>
      <c r="J99" s="8" t="str">
        <f t="shared" si="5"/>
        <v>Vyšší</v>
      </c>
    </row>
    <row r="100" spans="1:10" ht="38.25">
      <c r="A100" s="3">
        <v>804</v>
      </c>
      <c r="B100" s="3">
        <v>20751</v>
      </c>
      <c r="C100" s="5">
        <v>85</v>
      </c>
      <c r="D100" s="3" t="s">
        <v>193</v>
      </c>
      <c r="E100" s="41" t="s">
        <v>470</v>
      </c>
      <c r="F100" s="2" t="s">
        <v>3</v>
      </c>
      <c r="G100" s="6">
        <v>10</v>
      </c>
      <c r="H100" s="7" t="s">
        <v>3</v>
      </c>
      <c r="I100" s="8" t="e">
        <f t="shared" si="4"/>
        <v>#VALUE!</v>
      </c>
      <c r="J100" s="8" t="str">
        <f t="shared" si="5"/>
        <v>Vyšší</v>
      </c>
    </row>
    <row r="101" spans="1:10" ht="76.5">
      <c r="A101" s="3">
        <v>809</v>
      </c>
      <c r="B101" s="3">
        <v>20756</v>
      </c>
      <c r="C101" s="5">
        <v>65</v>
      </c>
      <c r="D101" s="3" t="s">
        <v>195</v>
      </c>
      <c r="E101" s="41" t="s">
        <v>471</v>
      </c>
      <c r="F101" s="2" t="s">
        <v>3</v>
      </c>
      <c r="G101" s="6">
        <v>277</v>
      </c>
      <c r="H101" s="7" t="s">
        <v>3</v>
      </c>
      <c r="I101" s="8" t="e">
        <f t="shared" si="4"/>
        <v>#VALUE!</v>
      </c>
      <c r="J101" s="8" t="str">
        <f t="shared" si="5"/>
        <v>Vyšší</v>
      </c>
    </row>
    <row r="102" spans="1:10" ht="38.25">
      <c r="A102" s="3">
        <v>818</v>
      </c>
      <c r="B102" s="3">
        <v>20763</v>
      </c>
      <c r="C102" s="5">
        <v>112</v>
      </c>
      <c r="D102" s="3" t="s">
        <v>197</v>
      </c>
      <c r="E102" s="41" t="s">
        <v>472</v>
      </c>
      <c r="F102" s="2" t="s">
        <v>3</v>
      </c>
      <c r="G102" s="6">
        <v>50</v>
      </c>
      <c r="H102" s="7" t="s">
        <v>3</v>
      </c>
      <c r="I102" s="8" t="e">
        <f t="shared" si="4"/>
        <v>#VALUE!</v>
      </c>
      <c r="J102" s="8" t="str">
        <f t="shared" si="5"/>
        <v>Vyšší</v>
      </c>
    </row>
    <row r="103" spans="1:10" ht="25.5">
      <c r="A103" s="3">
        <v>827</v>
      </c>
      <c r="B103" s="3">
        <v>20770</v>
      </c>
      <c r="C103" s="5">
        <v>133.71</v>
      </c>
      <c r="D103" s="3" t="s">
        <v>199</v>
      </c>
      <c r="E103" s="41" t="s">
        <v>473</v>
      </c>
      <c r="F103" s="2" t="s">
        <v>3</v>
      </c>
      <c r="G103" s="6">
        <v>2</v>
      </c>
      <c r="H103" s="7" t="s">
        <v>3</v>
      </c>
      <c r="I103" s="8" t="e">
        <f t="shared" si="4"/>
        <v>#VALUE!</v>
      </c>
      <c r="J103" s="8" t="str">
        <f t="shared" si="5"/>
        <v>Vyšší</v>
      </c>
    </row>
    <row r="104" spans="1:10" ht="25.5">
      <c r="A104" s="3">
        <v>877</v>
      </c>
      <c r="B104" s="3">
        <v>20803</v>
      </c>
      <c r="C104" s="5">
        <v>5.2</v>
      </c>
      <c r="D104" s="3" t="s">
        <v>201</v>
      </c>
      <c r="E104" s="41" t="s">
        <v>474</v>
      </c>
      <c r="F104" s="2" t="s">
        <v>3</v>
      </c>
      <c r="G104" s="6">
        <v>50</v>
      </c>
      <c r="H104" s="7" t="s">
        <v>3</v>
      </c>
      <c r="I104" s="8" t="e">
        <f t="shared" si="4"/>
        <v>#VALUE!</v>
      </c>
      <c r="J104" s="8" t="str">
        <f t="shared" si="5"/>
        <v>Vyšší</v>
      </c>
    </row>
    <row r="105" spans="1:10" ht="38.25">
      <c r="A105" s="3">
        <v>891</v>
      </c>
      <c r="B105" s="3">
        <v>20817</v>
      </c>
      <c r="C105" s="5">
        <v>7.92</v>
      </c>
      <c r="D105" s="3" t="s">
        <v>203</v>
      </c>
      <c r="E105" s="41" t="s">
        <v>475</v>
      </c>
      <c r="F105" s="2" t="s">
        <v>3</v>
      </c>
      <c r="G105" s="6">
        <v>50</v>
      </c>
      <c r="H105" s="7" t="s">
        <v>3</v>
      </c>
      <c r="I105" s="8" t="e">
        <f t="shared" si="4"/>
        <v>#VALUE!</v>
      </c>
      <c r="J105" s="8" t="str">
        <f t="shared" si="5"/>
        <v>Vyšší</v>
      </c>
    </row>
    <row r="106" spans="1:10" ht="25.5">
      <c r="A106" s="3">
        <v>897</v>
      </c>
      <c r="B106" s="3">
        <v>20823</v>
      </c>
      <c r="C106" s="5">
        <v>40</v>
      </c>
      <c r="D106" s="3" t="s">
        <v>205</v>
      </c>
      <c r="E106" s="41" t="s">
        <v>476</v>
      </c>
      <c r="F106" s="2" t="s">
        <v>3</v>
      </c>
      <c r="G106" s="6">
        <v>3</v>
      </c>
      <c r="H106" s="7" t="s">
        <v>3</v>
      </c>
      <c r="I106" s="8" t="e">
        <f t="shared" si="4"/>
        <v>#VALUE!</v>
      </c>
      <c r="J106" s="8" t="str">
        <f t="shared" si="5"/>
        <v>Vyšší</v>
      </c>
    </row>
    <row r="107" spans="1:10" ht="25.5">
      <c r="A107" s="3">
        <v>900</v>
      </c>
      <c r="B107" s="3">
        <v>20826</v>
      </c>
      <c r="C107" s="5">
        <v>45</v>
      </c>
      <c r="D107" s="41" t="s">
        <v>477</v>
      </c>
      <c r="E107" s="41" t="s">
        <v>478</v>
      </c>
      <c r="F107" s="2" t="s">
        <v>3</v>
      </c>
      <c r="G107" s="6">
        <v>4</v>
      </c>
      <c r="H107" s="7" t="s">
        <v>3</v>
      </c>
      <c r="I107" s="8" t="e">
        <f aca="true" t="shared" si="6" ref="I107:I138">G107*H107</f>
        <v>#VALUE!</v>
      </c>
      <c r="J107" s="8" t="str">
        <f aca="true" t="shared" si="7" ref="J107:J138">IF(H107&gt;C107,"Vyšší"," --- ")</f>
        <v>Vyšší</v>
      </c>
    </row>
    <row r="108" spans="1:10" ht="25.5">
      <c r="A108" s="3">
        <v>903</v>
      </c>
      <c r="B108" s="3">
        <v>20829</v>
      </c>
      <c r="C108" s="5">
        <v>10</v>
      </c>
      <c r="D108" s="3" t="s">
        <v>209</v>
      </c>
      <c r="E108" s="41" t="s">
        <v>479</v>
      </c>
      <c r="F108" s="2" t="s">
        <v>3</v>
      </c>
      <c r="G108" s="6">
        <v>16</v>
      </c>
      <c r="H108" s="7" t="s">
        <v>3</v>
      </c>
      <c r="I108" s="8" t="e">
        <f t="shared" si="6"/>
        <v>#VALUE!</v>
      </c>
      <c r="J108" s="8" t="str">
        <f t="shared" si="7"/>
        <v>Vyšší</v>
      </c>
    </row>
    <row r="109" spans="1:10" ht="25.5">
      <c r="A109" s="3">
        <v>904</v>
      </c>
      <c r="B109" s="3">
        <v>20830</v>
      </c>
      <c r="C109" s="5">
        <v>60</v>
      </c>
      <c r="D109" s="41" t="s">
        <v>482</v>
      </c>
      <c r="E109" s="41" t="s">
        <v>481</v>
      </c>
      <c r="F109" s="2" t="s">
        <v>3</v>
      </c>
      <c r="G109" s="6">
        <v>5</v>
      </c>
      <c r="H109" s="7" t="s">
        <v>3</v>
      </c>
      <c r="I109" s="8" t="e">
        <f t="shared" si="6"/>
        <v>#VALUE!</v>
      </c>
      <c r="J109" s="8" t="str">
        <f t="shared" si="7"/>
        <v>Vyšší</v>
      </c>
    </row>
    <row r="110" spans="1:10" ht="25.5">
      <c r="A110" s="3">
        <v>905</v>
      </c>
      <c r="B110" s="3">
        <v>20831</v>
      </c>
      <c r="C110" s="5">
        <v>60</v>
      </c>
      <c r="D110" s="3" t="s">
        <v>213</v>
      </c>
      <c r="E110" s="41" t="s">
        <v>480</v>
      </c>
      <c r="F110" s="2" t="s">
        <v>3</v>
      </c>
      <c r="G110" s="6">
        <v>2</v>
      </c>
      <c r="H110" s="7" t="s">
        <v>3</v>
      </c>
      <c r="I110" s="8" t="e">
        <f t="shared" si="6"/>
        <v>#VALUE!</v>
      </c>
      <c r="J110" s="8" t="str">
        <f t="shared" si="7"/>
        <v>Vyšší</v>
      </c>
    </row>
    <row r="111" spans="1:10" ht="25.5">
      <c r="A111" s="3">
        <v>906</v>
      </c>
      <c r="B111" s="3">
        <v>20832</v>
      </c>
      <c r="C111" s="5">
        <v>15</v>
      </c>
      <c r="D111" s="3" t="s">
        <v>215</v>
      </c>
      <c r="E111" s="41" t="s">
        <v>483</v>
      </c>
      <c r="F111" s="2" t="s">
        <v>3</v>
      </c>
      <c r="G111" s="6">
        <v>1</v>
      </c>
      <c r="H111" s="7" t="s">
        <v>3</v>
      </c>
      <c r="I111" s="8" t="e">
        <f t="shared" si="6"/>
        <v>#VALUE!</v>
      </c>
      <c r="J111" s="8" t="str">
        <f t="shared" si="7"/>
        <v>Vyšší</v>
      </c>
    </row>
    <row r="112" spans="1:10" ht="51">
      <c r="A112" s="3">
        <v>909</v>
      </c>
      <c r="B112" s="3">
        <v>20835</v>
      </c>
      <c r="C112" s="5">
        <v>25</v>
      </c>
      <c r="D112" s="3" t="s">
        <v>217</v>
      </c>
      <c r="E112" s="41" t="s">
        <v>484</v>
      </c>
      <c r="F112" s="2" t="s">
        <v>3</v>
      </c>
      <c r="G112" s="6">
        <v>2</v>
      </c>
      <c r="H112" s="7" t="s">
        <v>3</v>
      </c>
      <c r="I112" s="8" t="e">
        <f t="shared" si="6"/>
        <v>#VALUE!</v>
      </c>
      <c r="J112" s="8" t="str">
        <f t="shared" si="7"/>
        <v>Vyšší</v>
      </c>
    </row>
    <row r="113" spans="1:10" ht="38.25">
      <c r="A113" s="3">
        <v>947</v>
      </c>
      <c r="B113" s="3">
        <v>20873</v>
      </c>
      <c r="C113" s="5">
        <v>22</v>
      </c>
      <c r="D113" s="3" t="s">
        <v>219</v>
      </c>
      <c r="E113" s="41" t="s">
        <v>485</v>
      </c>
      <c r="F113" s="2" t="s">
        <v>3</v>
      </c>
      <c r="G113" s="6">
        <v>10</v>
      </c>
      <c r="H113" s="7" t="s">
        <v>3</v>
      </c>
      <c r="I113" s="8" t="e">
        <f t="shared" si="6"/>
        <v>#VALUE!</v>
      </c>
      <c r="J113" s="8" t="str">
        <f t="shared" si="7"/>
        <v>Vyšší</v>
      </c>
    </row>
    <row r="114" spans="1:10" ht="25.5">
      <c r="A114" s="3">
        <v>953</v>
      </c>
      <c r="B114" s="3">
        <v>20879</v>
      </c>
      <c r="C114" s="5">
        <v>35</v>
      </c>
      <c r="D114" s="3" t="s">
        <v>221</v>
      </c>
      <c r="E114" s="3" t="s">
        <v>222</v>
      </c>
      <c r="F114" s="2" t="s">
        <v>3</v>
      </c>
      <c r="G114" s="6">
        <v>9</v>
      </c>
      <c r="H114" s="7" t="s">
        <v>3</v>
      </c>
      <c r="I114" s="8" t="e">
        <f t="shared" si="6"/>
        <v>#VALUE!</v>
      </c>
      <c r="J114" s="8" t="str">
        <f t="shared" si="7"/>
        <v>Vyšší</v>
      </c>
    </row>
    <row r="115" spans="1:10" ht="25.5">
      <c r="A115" s="3">
        <v>954</v>
      </c>
      <c r="B115" s="3">
        <v>20880</v>
      </c>
      <c r="C115" s="5">
        <v>35</v>
      </c>
      <c r="D115" s="3" t="s">
        <v>223</v>
      </c>
      <c r="E115" s="3" t="s">
        <v>224</v>
      </c>
      <c r="F115" s="2" t="s">
        <v>3</v>
      </c>
      <c r="G115" s="6">
        <v>10</v>
      </c>
      <c r="H115" s="7" t="s">
        <v>3</v>
      </c>
      <c r="I115" s="8" t="e">
        <f t="shared" si="6"/>
        <v>#VALUE!</v>
      </c>
      <c r="J115" s="8" t="str">
        <f t="shared" si="7"/>
        <v>Vyšší</v>
      </c>
    </row>
    <row r="116" spans="1:10" ht="25.5">
      <c r="A116" s="3">
        <v>963</v>
      </c>
      <c r="B116" s="3">
        <v>20889</v>
      </c>
      <c r="C116" s="5">
        <v>62</v>
      </c>
      <c r="D116" s="3" t="s">
        <v>225</v>
      </c>
      <c r="E116" s="3" t="s">
        <v>226</v>
      </c>
      <c r="F116" s="2" t="s">
        <v>3</v>
      </c>
      <c r="G116" s="6">
        <v>7</v>
      </c>
      <c r="H116" s="7" t="s">
        <v>3</v>
      </c>
      <c r="I116" s="8" t="e">
        <f t="shared" si="6"/>
        <v>#VALUE!</v>
      </c>
      <c r="J116" s="8" t="str">
        <f t="shared" si="7"/>
        <v>Vyšší</v>
      </c>
    </row>
    <row r="117" spans="1:10" ht="25.5">
      <c r="A117" s="3">
        <v>964</v>
      </c>
      <c r="B117" s="3">
        <v>20890</v>
      </c>
      <c r="C117" s="5">
        <v>62</v>
      </c>
      <c r="D117" s="3" t="s">
        <v>227</v>
      </c>
      <c r="E117" s="3" t="s">
        <v>228</v>
      </c>
      <c r="F117" s="2" t="s">
        <v>3</v>
      </c>
      <c r="G117" s="6">
        <v>7</v>
      </c>
      <c r="H117" s="7" t="s">
        <v>3</v>
      </c>
      <c r="I117" s="8" t="e">
        <f t="shared" si="6"/>
        <v>#VALUE!</v>
      </c>
      <c r="J117" s="8" t="str">
        <f t="shared" si="7"/>
        <v>Vyšší</v>
      </c>
    </row>
    <row r="118" spans="1:10" ht="25.5">
      <c r="A118" s="3">
        <v>968</v>
      </c>
      <c r="B118" s="3">
        <v>20894</v>
      </c>
      <c r="C118" s="5">
        <v>32</v>
      </c>
      <c r="D118" s="3" t="s">
        <v>229</v>
      </c>
      <c r="E118" s="3" t="s">
        <v>230</v>
      </c>
      <c r="F118" s="2" t="s">
        <v>3</v>
      </c>
      <c r="G118" s="6">
        <v>10</v>
      </c>
      <c r="H118" s="7" t="s">
        <v>3</v>
      </c>
      <c r="I118" s="8" t="e">
        <f t="shared" si="6"/>
        <v>#VALUE!</v>
      </c>
      <c r="J118" s="8" t="str">
        <f t="shared" si="7"/>
        <v>Vyšší</v>
      </c>
    </row>
    <row r="119" spans="1:10" ht="38.25">
      <c r="A119" s="3">
        <v>983</v>
      </c>
      <c r="B119" s="3">
        <v>20909</v>
      </c>
      <c r="C119" s="5">
        <v>28.33</v>
      </c>
      <c r="D119" s="3" t="s">
        <v>231</v>
      </c>
      <c r="E119" s="3" t="s">
        <v>232</v>
      </c>
      <c r="F119" s="2" t="s">
        <v>3</v>
      </c>
      <c r="G119" s="6">
        <v>17</v>
      </c>
      <c r="H119" s="7" t="s">
        <v>3</v>
      </c>
      <c r="I119" s="8" t="e">
        <f t="shared" si="6"/>
        <v>#VALUE!</v>
      </c>
      <c r="J119" s="8" t="str">
        <f t="shared" si="7"/>
        <v>Vyšší</v>
      </c>
    </row>
    <row r="120" spans="1:10" ht="38.25">
      <c r="A120" s="3">
        <v>990</v>
      </c>
      <c r="B120" s="3">
        <v>20916</v>
      </c>
      <c r="C120" s="5">
        <v>28.33</v>
      </c>
      <c r="D120" s="3" t="s">
        <v>233</v>
      </c>
      <c r="E120" s="3" t="s">
        <v>234</v>
      </c>
      <c r="F120" s="2" t="s">
        <v>3</v>
      </c>
      <c r="G120" s="6">
        <v>6</v>
      </c>
      <c r="H120" s="7" t="s">
        <v>3</v>
      </c>
      <c r="I120" s="8" t="e">
        <f t="shared" si="6"/>
        <v>#VALUE!</v>
      </c>
      <c r="J120" s="8" t="str">
        <f t="shared" si="7"/>
        <v>Vyšší</v>
      </c>
    </row>
    <row r="121" spans="1:10" ht="51">
      <c r="A121" s="3">
        <v>999</v>
      </c>
      <c r="B121" s="3">
        <v>20925</v>
      </c>
      <c r="C121" s="5">
        <v>48</v>
      </c>
      <c r="D121" s="3" t="s">
        <v>235</v>
      </c>
      <c r="E121" s="41" t="s">
        <v>486</v>
      </c>
      <c r="F121" s="2" t="s">
        <v>3</v>
      </c>
      <c r="G121" s="6">
        <v>5</v>
      </c>
      <c r="H121" s="7" t="s">
        <v>3</v>
      </c>
      <c r="I121" s="8" t="e">
        <f t="shared" si="6"/>
        <v>#VALUE!</v>
      </c>
      <c r="J121" s="8" t="str">
        <f t="shared" si="7"/>
        <v>Vyšší</v>
      </c>
    </row>
    <row r="122" spans="1:10" ht="51">
      <c r="A122" s="3">
        <v>1000</v>
      </c>
      <c r="B122" s="3">
        <v>20926</v>
      </c>
      <c r="C122" s="5">
        <v>48</v>
      </c>
      <c r="D122" s="3" t="s">
        <v>237</v>
      </c>
      <c r="E122" s="41" t="s">
        <v>487</v>
      </c>
      <c r="F122" s="2" t="s">
        <v>3</v>
      </c>
      <c r="G122" s="6">
        <v>5</v>
      </c>
      <c r="H122" s="7" t="s">
        <v>3</v>
      </c>
      <c r="I122" s="8" t="e">
        <f t="shared" si="6"/>
        <v>#VALUE!</v>
      </c>
      <c r="J122" s="8" t="str">
        <f t="shared" si="7"/>
        <v>Vyšší</v>
      </c>
    </row>
    <row r="123" spans="1:10" ht="25.5">
      <c r="A123" s="3">
        <v>1026</v>
      </c>
      <c r="B123" s="3">
        <v>20952</v>
      </c>
      <c r="C123" s="5">
        <v>20</v>
      </c>
      <c r="D123" s="3" t="s">
        <v>239</v>
      </c>
      <c r="E123" s="41" t="s">
        <v>489</v>
      </c>
      <c r="F123" s="2" t="s">
        <v>3</v>
      </c>
      <c r="G123" s="6">
        <v>9</v>
      </c>
      <c r="H123" s="7" t="s">
        <v>3</v>
      </c>
      <c r="I123" s="8" t="e">
        <f t="shared" si="6"/>
        <v>#VALUE!</v>
      </c>
      <c r="J123" s="8" t="str">
        <f t="shared" si="7"/>
        <v>Vyšší</v>
      </c>
    </row>
    <row r="124" spans="1:10" ht="25.5">
      <c r="A124" s="3">
        <v>1027</v>
      </c>
      <c r="B124" s="3">
        <v>20953</v>
      </c>
      <c r="C124" s="5">
        <v>31</v>
      </c>
      <c r="D124" s="3" t="s">
        <v>241</v>
      </c>
      <c r="E124" s="41" t="s">
        <v>488</v>
      </c>
      <c r="F124" s="2" t="s">
        <v>3</v>
      </c>
      <c r="G124" s="6">
        <v>7</v>
      </c>
      <c r="H124" s="7" t="s">
        <v>3</v>
      </c>
      <c r="I124" s="8" t="e">
        <f t="shared" si="6"/>
        <v>#VALUE!</v>
      </c>
      <c r="J124" s="8" t="str">
        <f t="shared" si="7"/>
        <v>Vyšší</v>
      </c>
    </row>
    <row r="125" spans="1:10" ht="25.5">
      <c r="A125" s="3">
        <v>1039</v>
      </c>
      <c r="B125" s="3">
        <v>20965</v>
      </c>
      <c r="C125" s="5">
        <v>30.99</v>
      </c>
      <c r="D125" s="3" t="s">
        <v>243</v>
      </c>
      <c r="E125" s="3" t="s">
        <v>244</v>
      </c>
      <c r="F125" s="2" t="s">
        <v>3</v>
      </c>
      <c r="G125" s="6">
        <v>5</v>
      </c>
      <c r="H125" s="7" t="s">
        <v>3</v>
      </c>
      <c r="I125" s="8" t="e">
        <f t="shared" si="6"/>
        <v>#VALUE!</v>
      </c>
      <c r="J125" s="8" t="str">
        <f t="shared" si="7"/>
        <v>Vyšší</v>
      </c>
    </row>
    <row r="126" spans="1:10" ht="25.5">
      <c r="A126" s="3">
        <v>1489</v>
      </c>
      <c r="B126" s="3">
        <v>21137</v>
      </c>
      <c r="C126" s="5">
        <v>20</v>
      </c>
      <c r="D126" s="3" t="s">
        <v>245</v>
      </c>
      <c r="E126" s="3" t="s">
        <v>246</v>
      </c>
      <c r="F126" s="2" t="s">
        <v>3</v>
      </c>
      <c r="G126" s="6">
        <v>10</v>
      </c>
      <c r="H126" s="7" t="s">
        <v>3</v>
      </c>
      <c r="I126" s="8" t="e">
        <f t="shared" si="6"/>
        <v>#VALUE!</v>
      </c>
      <c r="J126" s="8" t="str">
        <f t="shared" si="7"/>
        <v>Vyšší</v>
      </c>
    </row>
    <row r="127" spans="1:10" ht="25.5">
      <c r="A127" s="3">
        <v>1493</v>
      </c>
      <c r="B127" s="3">
        <v>21141</v>
      </c>
      <c r="C127" s="5">
        <v>56</v>
      </c>
      <c r="D127" s="3" t="s">
        <v>247</v>
      </c>
      <c r="E127" s="3" t="s">
        <v>248</v>
      </c>
      <c r="F127" s="2" t="s">
        <v>3</v>
      </c>
      <c r="G127" s="6">
        <v>5</v>
      </c>
      <c r="H127" s="7" t="s">
        <v>3</v>
      </c>
      <c r="I127" s="8" t="e">
        <f t="shared" si="6"/>
        <v>#VALUE!</v>
      </c>
      <c r="J127" s="8" t="str">
        <f t="shared" si="7"/>
        <v>Vyšší</v>
      </c>
    </row>
    <row r="128" spans="1:10" ht="38.25">
      <c r="A128" s="3">
        <v>1499</v>
      </c>
      <c r="B128" s="3">
        <v>21147</v>
      </c>
      <c r="C128" s="5">
        <v>50</v>
      </c>
      <c r="D128" s="3" t="s">
        <v>249</v>
      </c>
      <c r="E128" s="41" t="s">
        <v>490</v>
      </c>
      <c r="F128" s="2" t="s">
        <v>3</v>
      </c>
      <c r="G128" s="6">
        <v>66</v>
      </c>
      <c r="H128" s="7" t="s">
        <v>3</v>
      </c>
      <c r="I128" s="8" t="e">
        <f t="shared" si="6"/>
        <v>#VALUE!</v>
      </c>
      <c r="J128" s="8" t="str">
        <f t="shared" si="7"/>
        <v>Vyšší</v>
      </c>
    </row>
    <row r="129" spans="1:10" ht="25.5">
      <c r="A129" s="3">
        <v>1506</v>
      </c>
      <c r="B129" s="3">
        <v>21154</v>
      </c>
      <c r="C129" s="5">
        <v>15</v>
      </c>
      <c r="D129" s="3" t="s">
        <v>251</v>
      </c>
      <c r="E129" s="3" t="s">
        <v>252</v>
      </c>
      <c r="F129" s="2" t="s">
        <v>3</v>
      </c>
      <c r="G129" s="6">
        <v>2</v>
      </c>
      <c r="H129" s="7" t="s">
        <v>3</v>
      </c>
      <c r="I129" s="8" t="e">
        <f t="shared" si="6"/>
        <v>#VALUE!</v>
      </c>
      <c r="J129" s="8" t="str">
        <f t="shared" si="7"/>
        <v>Vyšší</v>
      </c>
    </row>
    <row r="130" spans="1:10" ht="38.25">
      <c r="A130" s="3">
        <v>1507</v>
      </c>
      <c r="B130" s="3">
        <v>21155</v>
      </c>
      <c r="C130" s="5">
        <v>62</v>
      </c>
      <c r="D130" s="3" t="s">
        <v>253</v>
      </c>
      <c r="E130" s="3" t="s">
        <v>254</v>
      </c>
      <c r="F130" s="2" t="s">
        <v>3</v>
      </c>
      <c r="G130" s="6">
        <v>2</v>
      </c>
      <c r="H130" s="7" t="s">
        <v>3</v>
      </c>
      <c r="I130" s="8" t="e">
        <f t="shared" si="6"/>
        <v>#VALUE!</v>
      </c>
      <c r="J130" s="8" t="str">
        <f t="shared" si="7"/>
        <v>Vyšší</v>
      </c>
    </row>
    <row r="131" spans="1:10" ht="25.5">
      <c r="A131" s="3">
        <v>1508</v>
      </c>
      <c r="B131" s="3">
        <v>21156</v>
      </c>
      <c r="C131" s="5">
        <v>49</v>
      </c>
      <c r="D131" s="3" t="s">
        <v>255</v>
      </c>
      <c r="E131" s="3" t="s">
        <v>256</v>
      </c>
      <c r="F131" s="2" t="s">
        <v>3</v>
      </c>
      <c r="G131" s="6">
        <v>5</v>
      </c>
      <c r="H131" s="7" t="s">
        <v>3</v>
      </c>
      <c r="I131" s="8" t="e">
        <f t="shared" si="6"/>
        <v>#VALUE!</v>
      </c>
      <c r="J131" s="8" t="str">
        <f t="shared" si="7"/>
        <v>Vyšší</v>
      </c>
    </row>
    <row r="132" spans="1:10" ht="25.5">
      <c r="A132" s="3">
        <v>1509</v>
      </c>
      <c r="B132" s="3">
        <v>21157</v>
      </c>
      <c r="C132" s="5">
        <v>0.9</v>
      </c>
      <c r="D132" s="3" t="s">
        <v>257</v>
      </c>
      <c r="E132" s="41" t="s">
        <v>491</v>
      </c>
      <c r="F132" s="2" t="s">
        <v>3</v>
      </c>
      <c r="G132" s="6">
        <v>58</v>
      </c>
      <c r="H132" s="7" t="s">
        <v>3</v>
      </c>
      <c r="I132" s="8" t="e">
        <f t="shared" si="6"/>
        <v>#VALUE!</v>
      </c>
      <c r="J132" s="8" t="str">
        <f t="shared" si="7"/>
        <v>Vyšší</v>
      </c>
    </row>
    <row r="133" spans="1:10" ht="25.5">
      <c r="A133" s="3">
        <v>1516</v>
      </c>
      <c r="B133" s="3">
        <v>21164</v>
      </c>
      <c r="C133" s="5">
        <v>15.5</v>
      </c>
      <c r="D133" s="3" t="s">
        <v>259</v>
      </c>
      <c r="E133" s="3" t="s">
        <v>260</v>
      </c>
      <c r="F133" s="2" t="s">
        <v>3</v>
      </c>
      <c r="G133" s="6">
        <v>4</v>
      </c>
      <c r="H133" s="7" t="s">
        <v>3</v>
      </c>
      <c r="I133" s="8" t="e">
        <f t="shared" si="6"/>
        <v>#VALUE!</v>
      </c>
      <c r="J133" s="8" t="str">
        <f t="shared" si="7"/>
        <v>Vyšší</v>
      </c>
    </row>
    <row r="134" spans="1:10" ht="38.25">
      <c r="A134" s="3">
        <v>1528</v>
      </c>
      <c r="B134" s="3">
        <v>21175</v>
      </c>
      <c r="C134" s="5">
        <v>7</v>
      </c>
      <c r="D134" s="3" t="s">
        <v>261</v>
      </c>
      <c r="E134" s="3" t="s">
        <v>262</v>
      </c>
      <c r="F134" s="2" t="s">
        <v>3</v>
      </c>
      <c r="G134" s="6">
        <v>15</v>
      </c>
      <c r="H134" s="7" t="s">
        <v>3</v>
      </c>
      <c r="I134" s="8" t="e">
        <f t="shared" si="6"/>
        <v>#VALUE!</v>
      </c>
      <c r="J134" s="8" t="str">
        <f t="shared" si="7"/>
        <v>Vyšší</v>
      </c>
    </row>
    <row r="135" spans="1:10" ht="25.5">
      <c r="A135" s="3">
        <v>1529</v>
      </c>
      <c r="B135" s="3">
        <v>21176</v>
      </c>
      <c r="C135" s="5">
        <v>5</v>
      </c>
      <c r="D135" s="3" t="s">
        <v>263</v>
      </c>
      <c r="E135" s="3" t="s">
        <v>264</v>
      </c>
      <c r="F135" s="2" t="s">
        <v>3</v>
      </c>
      <c r="G135" s="6">
        <v>4</v>
      </c>
      <c r="H135" s="7" t="s">
        <v>3</v>
      </c>
      <c r="I135" s="8" t="e">
        <f t="shared" si="6"/>
        <v>#VALUE!</v>
      </c>
      <c r="J135" s="8" t="str">
        <f t="shared" si="7"/>
        <v>Vyšší</v>
      </c>
    </row>
    <row r="136" spans="1:10" ht="25.5">
      <c r="A136" s="3">
        <v>1530</v>
      </c>
      <c r="B136" s="3">
        <v>21177</v>
      </c>
      <c r="C136" s="5">
        <v>5</v>
      </c>
      <c r="D136" s="3" t="s">
        <v>265</v>
      </c>
      <c r="E136" s="3" t="s">
        <v>266</v>
      </c>
      <c r="F136" s="2" t="s">
        <v>3</v>
      </c>
      <c r="G136" s="6">
        <v>2</v>
      </c>
      <c r="H136" s="7" t="s">
        <v>3</v>
      </c>
      <c r="I136" s="8" t="e">
        <f t="shared" si="6"/>
        <v>#VALUE!</v>
      </c>
      <c r="J136" s="8" t="str">
        <f t="shared" si="7"/>
        <v>Vyšší</v>
      </c>
    </row>
    <row r="137" spans="1:10" ht="25.5">
      <c r="A137" s="3">
        <v>1532</v>
      </c>
      <c r="B137" s="3">
        <v>21179</v>
      </c>
      <c r="C137" s="5">
        <v>18.7</v>
      </c>
      <c r="D137" s="3" t="s">
        <v>267</v>
      </c>
      <c r="E137" s="3" t="s">
        <v>268</v>
      </c>
      <c r="F137" s="2" t="s">
        <v>3</v>
      </c>
      <c r="G137" s="6">
        <v>2</v>
      </c>
      <c r="H137" s="7" t="s">
        <v>3</v>
      </c>
      <c r="I137" s="8" t="e">
        <f t="shared" si="6"/>
        <v>#VALUE!</v>
      </c>
      <c r="J137" s="8" t="str">
        <f t="shared" si="7"/>
        <v>Vyšší</v>
      </c>
    </row>
    <row r="138" spans="1:10" ht="25.5">
      <c r="A138" s="3">
        <v>1533</v>
      </c>
      <c r="B138" s="3">
        <v>21180</v>
      </c>
      <c r="C138" s="5">
        <v>18.7</v>
      </c>
      <c r="D138" s="3" t="s">
        <v>269</v>
      </c>
      <c r="E138" s="3" t="s">
        <v>270</v>
      </c>
      <c r="F138" s="2" t="s">
        <v>3</v>
      </c>
      <c r="G138" s="6">
        <v>2</v>
      </c>
      <c r="H138" s="7" t="s">
        <v>3</v>
      </c>
      <c r="I138" s="8" t="e">
        <f t="shared" si="6"/>
        <v>#VALUE!</v>
      </c>
      <c r="J138" s="8" t="str">
        <f t="shared" si="7"/>
        <v>Vyšší</v>
      </c>
    </row>
    <row r="139" spans="1:10" ht="25.5">
      <c r="A139" s="3">
        <v>1548</v>
      </c>
      <c r="B139" s="3">
        <v>21196</v>
      </c>
      <c r="C139" s="5">
        <v>7.5</v>
      </c>
      <c r="D139" s="3" t="s">
        <v>271</v>
      </c>
      <c r="E139" s="3" t="s">
        <v>272</v>
      </c>
      <c r="F139" s="2" t="s">
        <v>3</v>
      </c>
      <c r="G139" s="6">
        <v>20</v>
      </c>
      <c r="H139" s="7" t="s">
        <v>3</v>
      </c>
      <c r="I139" s="8" t="e">
        <f aca="true" t="shared" si="8" ref="I139:I155">G139*H139</f>
        <v>#VALUE!</v>
      </c>
      <c r="J139" s="8" t="str">
        <f aca="true" t="shared" si="9" ref="J139:J155">IF(H139&gt;C139,"Vyšší"," --- ")</f>
        <v>Vyšší</v>
      </c>
    </row>
    <row r="140" spans="1:10" ht="38.25">
      <c r="A140" s="3">
        <v>1556</v>
      </c>
      <c r="B140" s="3">
        <v>21205</v>
      </c>
      <c r="C140" s="5">
        <v>7</v>
      </c>
      <c r="D140" s="3" t="s">
        <v>273</v>
      </c>
      <c r="E140" s="3" t="s">
        <v>262</v>
      </c>
      <c r="F140" s="2" t="s">
        <v>3</v>
      </c>
      <c r="G140" s="6">
        <v>2</v>
      </c>
      <c r="H140" s="7" t="s">
        <v>3</v>
      </c>
      <c r="I140" s="8" t="e">
        <f t="shared" si="8"/>
        <v>#VALUE!</v>
      </c>
      <c r="J140" s="8" t="str">
        <f t="shared" si="9"/>
        <v>Vyšší</v>
      </c>
    </row>
    <row r="141" spans="1:10" ht="38.25">
      <c r="A141" s="3">
        <v>1557</v>
      </c>
      <c r="B141" s="3">
        <v>21206</v>
      </c>
      <c r="C141" s="5">
        <v>7</v>
      </c>
      <c r="D141" s="3" t="s">
        <v>274</v>
      </c>
      <c r="E141" s="3" t="s">
        <v>262</v>
      </c>
      <c r="F141" s="2" t="s">
        <v>3</v>
      </c>
      <c r="G141" s="6">
        <v>7</v>
      </c>
      <c r="H141" s="7" t="s">
        <v>3</v>
      </c>
      <c r="I141" s="8" t="e">
        <f t="shared" si="8"/>
        <v>#VALUE!</v>
      </c>
      <c r="J141" s="8" t="str">
        <f t="shared" si="9"/>
        <v>Vyšší</v>
      </c>
    </row>
    <row r="142" spans="1:10" ht="55.5">
      <c r="A142" s="3">
        <v>1616</v>
      </c>
      <c r="B142" s="3">
        <v>21253</v>
      </c>
      <c r="C142" s="5">
        <v>100</v>
      </c>
      <c r="D142" s="3" t="s">
        <v>275</v>
      </c>
      <c r="E142" s="41" t="s">
        <v>492</v>
      </c>
      <c r="F142" s="2" t="s">
        <v>3</v>
      </c>
      <c r="G142" s="6">
        <v>2</v>
      </c>
      <c r="H142" s="7" t="s">
        <v>3</v>
      </c>
      <c r="I142" s="8" t="e">
        <f t="shared" si="8"/>
        <v>#VALUE!</v>
      </c>
      <c r="J142" s="8" t="str">
        <f t="shared" si="9"/>
        <v>Vyšší</v>
      </c>
    </row>
    <row r="143" spans="1:10" ht="25.5">
      <c r="A143" s="3">
        <v>1643</v>
      </c>
      <c r="B143" s="3">
        <v>21279</v>
      </c>
      <c r="C143" s="5">
        <v>62</v>
      </c>
      <c r="D143" s="3" t="s">
        <v>277</v>
      </c>
      <c r="E143" s="3" t="s">
        <v>278</v>
      </c>
      <c r="F143" s="2" t="s">
        <v>3</v>
      </c>
      <c r="G143" s="6">
        <v>1</v>
      </c>
      <c r="H143" s="7" t="s">
        <v>3</v>
      </c>
      <c r="I143" s="8" t="e">
        <f t="shared" si="8"/>
        <v>#VALUE!</v>
      </c>
      <c r="J143" s="8" t="str">
        <f t="shared" si="9"/>
        <v>Vyšší</v>
      </c>
    </row>
    <row r="144" spans="1:10" ht="38.25">
      <c r="A144" s="3">
        <v>1652</v>
      </c>
      <c r="B144" s="3">
        <v>21288</v>
      </c>
      <c r="C144" s="5">
        <v>55</v>
      </c>
      <c r="D144" s="3" t="s">
        <v>279</v>
      </c>
      <c r="E144" s="3" t="s">
        <v>280</v>
      </c>
      <c r="F144" s="2" t="s">
        <v>3</v>
      </c>
      <c r="G144" s="6">
        <v>15</v>
      </c>
      <c r="H144" s="7" t="s">
        <v>3</v>
      </c>
      <c r="I144" s="8" t="e">
        <f t="shared" si="8"/>
        <v>#VALUE!</v>
      </c>
      <c r="J144" s="8" t="str">
        <f t="shared" si="9"/>
        <v>Vyšší</v>
      </c>
    </row>
    <row r="145" spans="1:10" ht="38.25">
      <c r="A145" s="3">
        <v>1653</v>
      </c>
      <c r="B145" s="3">
        <v>21289</v>
      </c>
      <c r="C145" s="5">
        <v>62</v>
      </c>
      <c r="D145" s="3" t="s">
        <v>281</v>
      </c>
      <c r="E145" s="3" t="s">
        <v>282</v>
      </c>
      <c r="F145" s="2" t="s">
        <v>3</v>
      </c>
      <c r="G145" s="6">
        <v>2</v>
      </c>
      <c r="H145" s="7" t="s">
        <v>3</v>
      </c>
      <c r="I145" s="8" t="e">
        <f t="shared" si="8"/>
        <v>#VALUE!</v>
      </c>
      <c r="J145" s="8" t="str">
        <f t="shared" si="9"/>
        <v>Vyšší</v>
      </c>
    </row>
    <row r="146" spans="1:10" ht="38.25">
      <c r="A146" s="3">
        <v>1655</v>
      </c>
      <c r="B146" s="3">
        <v>21291</v>
      </c>
      <c r="C146" s="5">
        <v>100</v>
      </c>
      <c r="D146" s="41" t="s">
        <v>497</v>
      </c>
      <c r="E146" s="41" t="s">
        <v>493</v>
      </c>
      <c r="F146" s="2" t="s">
        <v>3</v>
      </c>
      <c r="G146" s="6">
        <v>9</v>
      </c>
      <c r="H146" s="7" t="s">
        <v>3</v>
      </c>
      <c r="I146" s="8" t="e">
        <f t="shared" si="8"/>
        <v>#VALUE!</v>
      </c>
      <c r="J146" s="8" t="str">
        <f t="shared" si="9"/>
        <v>Vyšší</v>
      </c>
    </row>
    <row r="147" spans="1:10" ht="38.25">
      <c r="A147" s="3">
        <v>1656</v>
      </c>
      <c r="B147" s="3">
        <v>21292</v>
      </c>
      <c r="C147" s="5">
        <v>100</v>
      </c>
      <c r="D147" s="41" t="s">
        <v>498</v>
      </c>
      <c r="E147" s="41" t="s">
        <v>494</v>
      </c>
      <c r="F147" s="2" t="s">
        <v>3</v>
      </c>
      <c r="G147" s="6">
        <v>1</v>
      </c>
      <c r="H147" s="7" t="s">
        <v>3</v>
      </c>
      <c r="I147" s="8" t="e">
        <f t="shared" si="8"/>
        <v>#VALUE!</v>
      </c>
      <c r="J147" s="8" t="str">
        <f t="shared" si="9"/>
        <v>Vyšší</v>
      </c>
    </row>
    <row r="148" spans="1:10" ht="38.25">
      <c r="A148" s="3">
        <v>1680</v>
      </c>
      <c r="B148" s="3">
        <v>21316</v>
      </c>
      <c r="C148" s="5">
        <v>100</v>
      </c>
      <c r="D148" s="41" t="s">
        <v>499</v>
      </c>
      <c r="E148" s="41" t="s">
        <v>495</v>
      </c>
      <c r="F148" s="2" t="s">
        <v>3</v>
      </c>
      <c r="G148" s="6">
        <v>1</v>
      </c>
      <c r="H148" s="7" t="s">
        <v>3</v>
      </c>
      <c r="I148" s="8" t="e">
        <f t="shared" si="8"/>
        <v>#VALUE!</v>
      </c>
      <c r="J148" s="8" t="str">
        <f t="shared" si="9"/>
        <v>Vyšší</v>
      </c>
    </row>
    <row r="149" spans="1:10" ht="38.25">
      <c r="A149" s="3">
        <v>1682</v>
      </c>
      <c r="B149" s="3">
        <v>21318</v>
      </c>
      <c r="C149" s="5">
        <v>110</v>
      </c>
      <c r="D149" s="41" t="s">
        <v>500</v>
      </c>
      <c r="E149" s="41" t="s">
        <v>496</v>
      </c>
      <c r="F149" s="2" t="s">
        <v>3</v>
      </c>
      <c r="G149" s="6">
        <v>10</v>
      </c>
      <c r="H149" s="7" t="s">
        <v>3</v>
      </c>
      <c r="I149" s="8" t="e">
        <f t="shared" si="8"/>
        <v>#VALUE!</v>
      </c>
      <c r="J149" s="8" t="str">
        <f t="shared" si="9"/>
        <v>Vyšší</v>
      </c>
    </row>
    <row r="150" spans="1:10" ht="25.5">
      <c r="A150" s="3">
        <v>1707</v>
      </c>
      <c r="B150" s="3">
        <v>21343</v>
      </c>
      <c r="C150" s="5">
        <v>7</v>
      </c>
      <c r="D150" s="3" t="s">
        <v>291</v>
      </c>
      <c r="E150" s="41" t="s">
        <v>501</v>
      </c>
      <c r="F150" s="2" t="s">
        <v>3</v>
      </c>
      <c r="G150" s="6">
        <v>4</v>
      </c>
      <c r="H150" s="7" t="s">
        <v>3</v>
      </c>
      <c r="I150" s="8" t="e">
        <f t="shared" si="8"/>
        <v>#VALUE!</v>
      </c>
      <c r="J150" s="8" t="str">
        <f t="shared" si="9"/>
        <v>Vyšší</v>
      </c>
    </row>
    <row r="151" spans="1:10" ht="25.5">
      <c r="A151" s="3">
        <v>1713</v>
      </c>
      <c r="B151" s="3">
        <v>21348</v>
      </c>
      <c r="C151" s="5">
        <v>290</v>
      </c>
      <c r="D151" s="3" t="s">
        <v>293</v>
      </c>
      <c r="E151" s="41" t="s">
        <v>502</v>
      </c>
      <c r="F151" s="2" t="s">
        <v>3</v>
      </c>
      <c r="G151" s="6">
        <v>1</v>
      </c>
      <c r="H151" s="7" t="s">
        <v>3</v>
      </c>
      <c r="I151" s="8" t="e">
        <f t="shared" si="8"/>
        <v>#VALUE!</v>
      </c>
      <c r="J151" s="8" t="str">
        <f t="shared" si="9"/>
        <v>Vyšší</v>
      </c>
    </row>
    <row r="152" spans="1:10" ht="38.25">
      <c r="A152" s="3">
        <v>1739</v>
      </c>
      <c r="B152" s="3">
        <v>21365</v>
      </c>
      <c r="C152" s="5">
        <v>3.5</v>
      </c>
      <c r="D152" s="3" t="s">
        <v>295</v>
      </c>
      <c r="E152" s="3" t="s">
        <v>296</v>
      </c>
      <c r="F152" s="2" t="s">
        <v>3</v>
      </c>
      <c r="G152" s="6">
        <v>24</v>
      </c>
      <c r="H152" s="7" t="s">
        <v>3</v>
      </c>
      <c r="I152" s="8" t="e">
        <f t="shared" si="8"/>
        <v>#VALUE!</v>
      </c>
      <c r="J152" s="8" t="str">
        <f t="shared" si="9"/>
        <v>Vyšší</v>
      </c>
    </row>
    <row r="153" spans="1:10" ht="38.25">
      <c r="A153" s="3">
        <v>1744</v>
      </c>
      <c r="B153" s="3">
        <v>21370</v>
      </c>
      <c r="C153" s="5">
        <v>8</v>
      </c>
      <c r="D153" s="3" t="s">
        <v>297</v>
      </c>
      <c r="E153" s="3" t="s">
        <v>298</v>
      </c>
      <c r="F153" s="2" t="s">
        <v>3</v>
      </c>
      <c r="G153" s="6">
        <v>5</v>
      </c>
      <c r="H153" s="7" t="s">
        <v>3</v>
      </c>
      <c r="I153" s="8" t="e">
        <f t="shared" si="8"/>
        <v>#VALUE!</v>
      </c>
      <c r="J153" s="8" t="str">
        <f t="shared" si="9"/>
        <v>Vyšší</v>
      </c>
    </row>
    <row r="154" spans="1:10" ht="25.5">
      <c r="A154" s="3">
        <v>1757</v>
      </c>
      <c r="B154" s="3">
        <v>21382</v>
      </c>
      <c r="C154" s="5">
        <v>80</v>
      </c>
      <c r="D154" s="3" t="s">
        <v>299</v>
      </c>
      <c r="E154" s="3" t="s">
        <v>300</v>
      </c>
      <c r="F154" s="2" t="s">
        <v>3</v>
      </c>
      <c r="G154" s="6">
        <v>4</v>
      </c>
      <c r="H154" s="7" t="s">
        <v>3</v>
      </c>
      <c r="I154" s="8" t="e">
        <f t="shared" si="8"/>
        <v>#VALUE!</v>
      </c>
      <c r="J154" s="8" t="str">
        <f t="shared" si="9"/>
        <v>Vyšší</v>
      </c>
    </row>
    <row r="155" spans="1:10" ht="25.5">
      <c r="A155" s="3">
        <v>1776</v>
      </c>
      <c r="B155" s="3">
        <v>21400</v>
      </c>
      <c r="C155" s="5">
        <v>209.09</v>
      </c>
      <c r="D155" s="3" t="s">
        <v>301</v>
      </c>
      <c r="E155" s="41" t="s">
        <v>503</v>
      </c>
      <c r="F155" s="2" t="s">
        <v>3</v>
      </c>
      <c r="G155" s="6">
        <v>2</v>
      </c>
      <c r="H155" s="7" t="s">
        <v>3</v>
      </c>
      <c r="I155" s="8" t="e">
        <f t="shared" si="8"/>
        <v>#VALUE!</v>
      </c>
      <c r="J155" s="8" t="str">
        <f t="shared" si="9"/>
        <v>Vyšší</v>
      </c>
    </row>
    <row r="156" spans="1:8" ht="12.75">
      <c r="A156" s="45" t="s">
        <v>303</v>
      </c>
      <c r="B156" s="43"/>
      <c r="C156" s="43"/>
      <c r="D156" s="8">
        <f>SUMPRODUCT(C11:C155,G11:G155)</f>
        <v>62126.26000000001</v>
      </c>
      <c r="F156" s="3" t="s">
        <v>304</v>
      </c>
      <c r="H156" s="8" t="e">
        <f>SUM(I11:I155)</f>
        <v>#VALUE!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8:D8"/>
    <mergeCell ref="G8:H8"/>
    <mergeCell ref="A9:D9"/>
    <mergeCell ref="A156:C156"/>
    <mergeCell ref="A6:J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49" r:id="rId3"/>
  <headerFooter>
    <oddHeader>&amp;R&amp;G</oddHeader>
    <oddFooter>&amp;R&amp;P z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7:E299"/>
  <sheetViews>
    <sheetView workbookViewId="0" topLeftCell="A1">
      <selection activeCell="A10" sqref="A10:E10"/>
    </sheetView>
  </sheetViews>
  <sheetFormatPr defaultColWidth="9.140625" defaultRowHeight="12.75"/>
  <cols>
    <col min="1" max="1" width="10.00390625" style="0" customWidth="1"/>
    <col min="2" max="2" width="7.00390625" style="0" customWidth="1"/>
    <col min="3" max="3" width="24.00390625" style="0" customWidth="1"/>
    <col min="4" max="4" width="63.00390625" style="0" customWidth="1"/>
    <col min="5" max="5" width="21.00390625" style="0" customWidth="1"/>
    <col min="6" max="7" width="16.00390625" style="0" customWidth="1"/>
  </cols>
  <sheetData>
    <row r="1" s="9" customFormat="1" ht="12.75"/>
    <row r="2" s="9" customFormat="1" ht="12.75"/>
    <row r="3" s="9" customFormat="1" ht="12.75"/>
    <row r="4" s="9" customFormat="1" ht="12.75"/>
    <row r="5" s="9" customFormat="1" ht="12.75"/>
    <row r="6" s="9" customFormat="1" ht="12.75"/>
    <row r="7" spans="1:5" s="9" customFormat="1" ht="12.75">
      <c r="A7" s="47" t="s">
        <v>406</v>
      </c>
      <c r="B7" s="47"/>
      <c r="C7" s="47"/>
      <c r="D7" s="47"/>
      <c r="E7" s="47"/>
    </row>
    <row r="8" s="9" customFormat="1" ht="12.75"/>
    <row r="9" spans="1:5" ht="12.75">
      <c r="A9" s="45" t="s">
        <v>340</v>
      </c>
      <c r="B9" s="43"/>
      <c r="C9" s="43"/>
      <c r="D9" s="43"/>
      <c r="E9" s="43"/>
    </row>
    <row r="10" spans="1:5" ht="12.75">
      <c r="A10" s="42" t="s">
        <v>407</v>
      </c>
      <c r="B10" s="43"/>
      <c r="C10" s="43"/>
      <c r="D10" s="43"/>
      <c r="E10" s="43"/>
    </row>
    <row r="11" spans="1:5" ht="13.5" thickBot="1">
      <c r="A11" s="1" t="s">
        <v>309</v>
      </c>
      <c r="B11" s="3">
        <v>970</v>
      </c>
      <c r="C11" s="1" t="s">
        <v>308</v>
      </c>
      <c r="D11" s="48" t="s">
        <v>339</v>
      </c>
      <c r="E11" s="43"/>
    </row>
    <row r="12" spans="1:5" ht="30" customHeight="1" thickBot="1">
      <c r="A12" s="42" t="s">
        <v>306</v>
      </c>
      <c r="B12" s="43"/>
      <c r="C12" s="43"/>
      <c r="D12" s="49" t="s">
        <v>338</v>
      </c>
      <c r="E12" s="50"/>
    </row>
    <row r="13" spans="1:5" ht="25.5">
      <c r="A13" s="1" t="s">
        <v>5</v>
      </c>
      <c r="B13" s="1" t="s">
        <v>6</v>
      </c>
      <c r="C13" s="1" t="s">
        <v>8</v>
      </c>
      <c r="D13" s="40" t="s">
        <v>9</v>
      </c>
      <c r="E13" s="40" t="s">
        <v>11</v>
      </c>
    </row>
    <row r="14" spans="1:5" ht="25.5">
      <c r="A14" s="3">
        <v>99</v>
      </c>
      <c r="B14" s="3">
        <v>20048</v>
      </c>
      <c r="C14" s="3" t="s">
        <v>23</v>
      </c>
      <c r="D14" s="3" t="s">
        <v>24</v>
      </c>
      <c r="E14" s="6">
        <v>2</v>
      </c>
    </row>
    <row r="15" spans="1:5" ht="25.5">
      <c r="A15" s="3">
        <v>120</v>
      </c>
      <c r="B15" s="3">
        <v>20069</v>
      </c>
      <c r="C15" s="3" t="s">
        <v>35</v>
      </c>
      <c r="D15" s="3" t="s">
        <v>36</v>
      </c>
      <c r="E15" s="6">
        <v>1</v>
      </c>
    </row>
    <row r="16" spans="1:5" ht="25.5">
      <c r="A16" s="3">
        <v>359</v>
      </c>
      <c r="B16" s="3">
        <v>20306</v>
      </c>
      <c r="C16" s="3" t="s">
        <v>95</v>
      </c>
      <c r="D16" s="3" t="s">
        <v>96</v>
      </c>
      <c r="E16" s="6">
        <v>6</v>
      </c>
    </row>
    <row r="17" spans="1:5" ht="25.5">
      <c r="A17" s="3">
        <v>549</v>
      </c>
      <c r="B17" s="3">
        <v>20496</v>
      </c>
      <c r="C17" s="3" t="s">
        <v>125</v>
      </c>
      <c r="D17" s="3" t="s">
        <v>126</v>
      </c>
      <c r="E17" s="6">
        <v>2</v>
      </c>
    </row>
    <row r="18" spans="1:5" ht="25.5">
      <c r="A18" s="3">
        <v>1532</v>
      </c>
      <c r="B18" s="3">
        <v>21179</v>
      </c>
      <c r="C18" s="3" t="s">
        <v>267</v>
      </c>
      <c r="D18" s="3" t="s">
        <v>268</v>
      </c>
      <c r="E18" s="6">
        <v>2</v>
      </c>
    </row>
    <row r="19" spans="1:5" ht="25.5">
      <c r="A19" s="3">
        <v>1533</v>
      </c>
      <c r="B19" s="3">
        <v>21180</v>
      </c>
      <c r="C19" s="3" t="s">
        <v>269</v>
      </c>
      <c r="D19" s="3" t="s">
        <v>270</v>
      </c>
      <c r="E19" s="6">
        <v>2</v>
      </c>
    </row>
    <row r="20" spans="1:5" ht="12.75">
      <c r="A20" s="42" t="s">
        <v>407</v>
      </c>
      <c r="B20" s="43"/>
      <c r="C20" s="43"/>
      <c r="D20" s="43"/>
      <c r="E20" s="43"/>
    </row>
    <row r="21" spans="1:5" ht="13.5" thickBot="1">
      <c r="A21" s="1" t="s">
        <v>309</v>
      </c>
      <c r="B21" s="3">
        <v>974</v>
      </c>
      <c r="C21" s="1" t="s">
        <v>308</v>
      </c>
      <c r="D21" s="48" t="s">
        <v>337</v>
      </c>
      <c r="E21" s="43"/>
    </row>
    <row r="22" spans="1:5" ht="26.25" customHeight="1" thickBot="1">
      <c r="A22" s="42" t="s">
        <v>306</v>
      </c>
      <c r="B22" s="43"/>
      <c r="C22" s="43"/>
      <c r="D22" s="49" t="s">
        <v>336</v>
      </c>
      <c r="E22" s="50"/>
    </row>
    <row r="23" spans="1:5" ht="25.5">
      <c r="A23" s="1" t="s">
        <v>5</v>
      </c>
      <c r="B23" s="1" t="s">
        <v>6</v>
      </c>
      <c r="C23" s="1" t="s">
        <v>8</v>
      </c>
      <c r="D23" s="40" t="s">
        <v>9</v>
      </c>
      <c r="E23" s="40" t="s">
        <v>11</v>
      </c>
    </row>
    <row r="24" spans="1:5" ht="25.5">
      <c r="A24" s="3">
        <v>224</v>
      </c>
      <c r="B24" s="3">
        <v>20173</v>
      </c>
      <c r="C24" s="3" t="s">
        <v>61</v>
      </c>
      <c r="D24" s="3" t="s">
        <v>62</v>
      </c>
      <c r="E24" s="6">
        <v>3</v>
      </c>
    </row>
    <row r="25" spans="1:5" ht="38.25">
      <c r="A25" s="3">
        <v>225</v>
      </c>
      <c r="B25" s="3">
        <v>20174</v>
      </c>
      <c r="C25" s="3" t="s">
        <v>63</v>
      </c>
      <c r="D25" s="3" t="s">
        <v>64</v>
      </c>
      <c r="E25" s="6">
        <v>2</v>
      </c>
    </row>
    <row r="26" spans="1:5" ht="25.5">
      <c r="A26" s="3">
        <v>229</v>
      </c>
      <c r="B26" s="3">
        <v>20178</v>
      </c>
      <c r="C26" s="3" t="s">
        <v>67</v>
      </c>
      <c r="D26" s="3" t="s">
        <v>68</v>
      </c>
      <c r="E26" s="6">
        <v>2</v>
      </c>
    </row>
    <row r="27" spans="1:5" ht="25.5">
      <c r="A27" s="3">
        <v>265</v>
      </c>
      <c r="B27" s="3">
        <v>20214</v>
      </c>
      <c r="C27" s="3" t="s">
        <v>71</v>
      </c>
      <c r="D27" s="3" t="s">
        <v>72</v>
      </c>
      <c r="E27" s="6">
        <v>2</v>
      </c>
    </row>
    <row r="28" spans="1:5" ht="15">
      <c r="A28" s="3">
        <v>314</v>
      </c>
      <c r="B28" s="3">
        <v>20261</v>
      </c>
      <c r="C28" s="3" t="s">
        <v>91</v>
      </c>
      <c r="D28" s="3" t="s">
        <v>92</v>
      </c>
      <c r="E28" s="6">
        <v>2</v>
      </c>
    </row>
    <row r="29" spans="1:5" ht="25.5">
      <c r="A29" s="3">
        <v>630</v>
      </c>
      <c r="B29" s="3">
        <v>20577</v>
      </c>
      <c r="C29" s="3" t="s">
        <v>153</v>
      </c>
      <c r="D29" s="3" t="s">
        <v>154</v>
      </c>
      <c r="E29" s="6">
        <v>2</v>
      </c>
    </row>
    <row r="30" spans="1:5" ht="25.5">
      <c r="A30" s="3">
        <v>681</v>
      </c>
      <c r="B30" s="3">
        <v>20628</v>
      </c>
      <c r="C30" s="3" t="s">
        <v>171</v>
      </c>
      <c r="D30" s="3" t="s">
        <v>172</v>
      </c>
      <c r="E30" s="6">
        <v>2</v>
      </c>
    </row>
    <row r="31" spans="1:5" ht="25.5">
      <c r="A31" s="3">
        <v>903</v>
      </c>
      <c r="B31" s="3">
        <v>20829</v>
      </c>
      <c r="C31" s="3" t="s">
        <v>209</v>
      </c>
      <c r="D31" s="3" t="s">
        <v>210</v>
      </c>
      <c r="E31" s="6">
        <v>3</v>
      </c>
    </row>
    <row r="32" spans="1:5" ht="38.25">
      <c r="A32" s="3">
        <v>909</v>
      </c>
      <c r="B32" s="3">
        <v>20835</v>
      </c>
      <c r="C32" s="3" t="s">
        <v>217</v>
      </c>
      <c r="D32" s="3" t="s">
        <v>218</v>
      </c>
      <c r="E32" s="6">
        <v>2</v>
      </c>
    </row>
    <row r="33" spans="1:5" ht="25.5">
      <c r="A33" s="3">
        <v>953</v>
      </c>
      <c r="B33" s="3">
        <v>20879</v>
      </c>
      <c r="C33" s="3" t="s">
        <v>221</v>
      </c>
      <c r="D33" s="3" t="s">
        <v>222</v>
      </c>
      <c r="E33" s="6">
        <v>4</v>
      </c>
    </row>
    <row r="34" spans="1:5" ht="38.25">
      <c r="A34" s="3">
        <v>983</v>
      </c>
      <c r="B34" s="3">
        <v>20909</v>
      </c>
      <c r="C34" s="3" t="s">
        <v>231</v>
      </c>
      <c r="D34" s="3" t="s">
        <v>232</v>
      </c>
      <c r="E34" s="6">
        <v>6</v>
      </c>
    </row>
    <row r="35" spans="1:5" ht="25.5">
      <c r="A35" s="3">
        <v>1499</v>
      </c>
      <c r="B35" s="3">
        <v>21147</v>
      </c>
      <c r="C35" s="3" t="s">
        <v>249</v>
      </c>
      <c r="D35" s="3" t="s">
        <v>250</v>
      </c>
      <c r="E35" s="6">
        <v>2</v>
      </c>
    </row>
    <row r="36" spans="1:5" ht="25.5">
      <c r="A36" s="3">
        <v>1506</v>
      </c>
      <c r="B36" s="3">
        <v>21154</v>
      </c>
      <c r="C36" s="3" t="s">
        <v>251</v>
      </c>
      <c r="D36" s="3" t="s">
        <v>252</v>
      </c>
      <c r="E36" s="6">
        <v>2</v>
      </c>
    </row>
    <row r="37" spans="1:5" ht="25.5">
      <c r="A37" s="3">
        <v>1509</v>
      </c>
      <c r="B37" s="3">
        <v>21157</v>
      </c>
      <c r="C37" s="3" t="s">
        <v>257</v>
      </c>
      <c r="D37" s="3" t="s">
        <v>258</v>
      </c>
      <c r="E37" s="6">
        <v>8</v>
      </c>
    </row>
    <row r="38" spans="1:5" ht="25.5">
      <c r="A38" s="3">
        <v>1516</v>
      </c>
      <c r="B38" s="3">
        <v>21164</v>
      </c>
      <c r="C38" s="3" t="s">
        <v>259</v>
      </c>
      <c r="D38" s="3" t="s">
        <v>260</v>
      </c>
      <c r="E38" s="6">
        <v>4</v>
      </c>
    </row>
    <row r="39" spans="1:5" ht="38.25">
      <c r="A39" s="3">
        <v>1528</v>
      </c>
      <c r="B39" s="3">
        <v>21175</v>
      </c>
      <c r="C39" s="3" t="s">
        <v>261</v>
      </c>
      <c r="D39" s="3" t="s">
        <v>262</v>
      </c>
      <c r="E39" s="6">
        <v>3</v>
      </c>
    </row>
    <row r="40" spans="1:5" ht="38.25">
      <c r="A40" s="3">
        <v>1557</v>
      </c>
      <c r="B40" s="3">
        <v>21206</v>
      </c>
      <c r="C40" s="3" t="s">
        <v>274</v>
      </c>
      <c r="D40" s="3" t="s">
        <v>262</v>
      </c>
      <c r="E40" s="6">
        <v>3</v>
      </c>
    </row>
    <row r="41" spans="1:5" ht="12.75">
      <c r="A41" s="42" t="s">
        <v>407</v>
      </c>
      <c r="B41" s="43"/>
      <c r="C41" s="43"/>
      <c r="D41" s="43"/>
      <c r="E41" s="43"/>
    </row>
    <row r="42" spans="1:5" ht="13.5" thickBot="1">
      <c r="A42" s="1" t="s">
        <v>309</v>
      </c>
      <c r="B42" s="3">
        <v>975</v>
      </c>
      <c r="C42" s="1" t="s">
        <v>308</v>
      </c>
      <c r="D42" s="48" t="s">
        <v>335</v>
      </c>
      <c r="E42" s="43"/>
    </row>
    <row r="43" spans="1:5" ht="27" customHeight="1" thickBot="1">
      <c r="A43" s="42" t="s">
        <v>306</v>
      </c>
      <c r="B43" s="43"/>
      <c r="C43" s="43"/>
      <c r="D43" s="49" t="s">
        <v>334</v>
      </c>
      <c r="E43" s="50"/>
    </row>
    <row r="44" spans="1:5" ht="25.5">
      <c r="A44" s="1" t="s">
        <v>5</v>
      </c>
      <c r="B44" s="1" t="s">
        <v>6</v>
      </c>
      <c r="C44" s="1" t="s">
        <v>8</v>
      </c>
      <c r="D44" s="40" t="s">
        <v>9</v>
      </c>
      <c r="E44" s="40" t="s">
        <v>11</v>
      </c>
    </row>
    <row r="45" spans="1:5" ht="38.25">
      <c r="A45" s="3">
        <v>225</v>
      </c>
      <c r="B45" s="3">
        <v>20174</v>
      </c>
      <c r="C45" s="3" t="s">
        <v>63</v>
      </c>
      <c r="D45" s="3" t="s">
        <v>64</v>
      </c>
      <c r="E45" s="6">
        <v>8</v>
      </c>
    </row>
    <row r="46" spans="1:5" ht="25.5">
      <c r="A46" s="3">
        <v>306</v>
      </c>
      <c r="B46" s="3">
        <v>20253</v>
      </c>
      <c r="C46" s="3" t="s">
        <v>85</v>
      </c>
      <c r="D46" s="3" t="s">
        <v>86</v>
      </c>
      <c r="E46" s="6">
        <v>1</v>
      </c>
    </row>
    <row r="47" spans="1:5" ht="25.5">
      <c r="A47" s="3">
        <v>561</v>
      </c>
      <c r="B47" s="3">
        <v>20508</v>
      </c>
      <c r="C47" s="3" t="s">
        <v>131</v>
      </c>
      <c r="D47" s="3" t="s">
        <v>132</v>
      </c>
      <c r="E47" s="6">
        <v>2</v>
      </c>
    </row>
    <row r="48" spans="1:5" ht="76.5">
      <c r="A48" s="3">
        <v>809</v>
      </c>
      <c r="B48" s="3">
        <v>20756</v>
      </c>
      <c r="C48" s="3" t="s">
        <v>195</v>
      </c>
      <c r="D48" s="3" t="s">
        <v>196</v>
      </c>
      <c r="E48" s="6">
        <v>10</v>
      </c>
    </row>
    <row r="49" spans="1:5" ht="25.5">
      <c r="A49" s="3">
        <v>903</v>
      </c>
      <c r="B49" s="3">
        <v>20829</v>
      </c>
      <c r="C49" s="3" t="s">
        <v>209</v>
      </c>
      <c r="D49" s="3" t="s">
        <v>210</v>
      </c>
      <c r="E49" s="6">
        <v>8</v>
      </c>
    </row>
    <row r="50" spans="1:5" ht="25.5">
      <c r="A50" s="3">
        <v>1776</v>
      </c>
      <c r="B50" s="3">
        <v>21400</v>
      </c>
      <c r="C50" s="3" t="s">
        <v>301</v>
      </c>
      <c r="D50" s="3" t="s">
        <v>302</v>
      </c>
      <c r="E50" s="6">
        <v>2</v>
      </c>
    </row>
    <row r="51" spans="1:5" ht="12.75">
      <c r="A51" s="42" t="s">
        <v>407</v>
      </c>
      <c r="B51" s="43"/>
      <c r="C51" s="43"/>
      <c r="D51" s="43"/>
      <c r="E51" s="43"/>
    </row>
    <row r="52" spans="1:5" ht="13.5" thickBot="1">
      <c r="A52" s="1" t="s">
        <v>309</v>
      </c>
      <c r="B52" s="3">
        <v>976</v>
      </c>
      <c r="C52" s="1" t="s">
        <v>308</v>
      </c>
      <c r="D52" s="48" t="s">
        <v>333</v>
      </c>
      <c r="E52" s="43"/>
    </row>
    <row r="53" spans="1:5" ht="27" customHeight="1" thickBot="1">
      <c r="A53" s="42" t="s">
        <v>306</v>
      </c>
      <c r="B53" s="43"/>
      <c r="C53" s="43"/>
      <c r="D53" s="49" t="s">
        <v>332</v>
      </c>
      <c r="E53" s="50"/>
    </row>
    <row r="54" spans="1:5" ht="25.5">
      <c r="A54" s="1" t="s">
        <v>5</v>
      </c>
      <c r="B54" s="1" t="s">
        <v>6</v>
      </c>
      <c r="C54" s="1" t="s">
        <v>8</v>
      </c>
      <c r="D54" s="40" t="s">
        <v>9</v>
      </c>
      <c r="E54" s="40" t="s">
        <v>11</v>
      </c>
    </row>
    <row r="55" spans="1:5" ht="25.5">
      <c r="A55" s="3">
        <v>120</v>
      </c>
      <c r="B55" s="3">
        <v>20069</v>
      </c>
      <c r="C55" s="3" t="s">
        <v>35</v>
      </c>
      <c r="D55" s="3" t="s">
        <v>36</v>
      </c>
      <c r="E55" s="6">
        <v>10</v>
      </c>
    </row>
    <row r="56" spans="1:5" ht="25.5">
      <c r="A56" s="3">
        <v>516</v>
      </c>
      <c r="B56" s="3">
        <v>20463</v>
      </c>
      <c r="C56" s="3" t="s">
        <v>117</v>
      </c>
      <c r="D56" s="3" t="s">
        <v>118</v>
      </c>
      <c r="E56" s="6">
        <v>100</v>
      </c>
    </row>
    <row r="57" spans="1:5" ht="25.5">
      <c r="A57" s="3">
        <v>517</v>
      </c>
      <c r="B57" s="3">
        <v>20464</v>
      </c>
      <c r="C57" s="3" t="s">
        <v>119</v>
      </c>
      <c r="D57" s="3" t="s">
        <v>120</v>
      </c>
      <c r="E57" s="6">
        <v>100</v>
      </c>
    </row>
    <row r="58" spans="1:5" ht="25.5">
      <c r="A58" s="3">
        <v>518</v>
      </c>
      <c r="B58" s="3">
        <v>20465</v>
      </c>
      <c r="C58" s="3" t="s">
        <v>121</v>
      </c>
      <c r="D58" s="3" t="s">
        <v>122</v>
      </c>
      <c r="E58" s="6">
        <v>100</v>
      </c>
    </row>
    <row r="59" spans="1:5" ht="12.75">
      <c r="A59" s="42" t="s">
        <v>407</v>
      </c>
      <c r="B59" s="43"/>
      <c r="C59" s="43"/>
      <c r="D59" s="43"/>
      <c r="E59" s="43"/>
    </row>
    <row r="60" spans="1:5" ht="13.5" thickBot="1">
      <c r="A60" s="1" t="s">
        <v>309</v>
      </c>
      <c r="B60" s="3">
        <v>978</v>
      </c>
      <c r="C60" s="1" t="s">
        <v>308</v>
      </c>
      <c r="D60" s="48" t="s">
        <v>331</v>
      </c>
      <c r="E60" s="43"/>
    </row>
    <row r="61" spans="1:5" ht="26.25" customHeight="1" thickBot="1">
      <c r="A61" s="42" t="s">
        <v>306</v>
      </c>
      <c r="B61" s="43"/>
      <c r="C61" s="43"/>
      <c r="D61" s="49" t="s">
        <v>330</v>
      </c>
      <c r="E61" s="50"/>
    </row>
    <row r="62" spans="1:5" ht="25.5">
      <c r="A62" s="1" t="s">
        <v>5</v>
      </c>
      <c r="B62" s="1" t="s">
        <v>6</v>
      </c>
      <c r="C62" s="1" t="s">
        <v>8</v>
      </c>
      <c r="D62" s="40" t="s">
        <v>9</v>
      </c>
      <c r="E62" s="40" t="s">
        <v>11</v>
      </c>
    </row>
    <row r="63" spans="1:5" ht="15">
      <c r="A63" s="3">
        <v>56</v>
      </c>
      <c r="B63" s="3">
        <v>20005</v>
      </c>
      <c r="C63" s="3" t="s">
        <v>17</v>
      </c>
      <c r="D63" s="3" t="s">
        <v>18</v>
      </c>
      <c r="E63" s="6">
        <v>2</v>
      </c>
    </row>
    <row r="64" spans="1:5" ht="15">
      <c r="A64" s="3">
        <v>59</v>
      </c>
      <c r="B64" s="3">
        <v>20008</v>
      </c>
      <c r="C64" s="3" t="s">
        <v>19</v>
      </c>
      <c r="D64" s="3" t="s">
        <v>20</v>
      </c>
      <c r="E64" s="6">
        <v>5</v>
      </c>
    </row>
    <row r="65" spans="1:5" ht="12.75">
      <c r="A65" s="42" t="s">
        <v>407</v>
      </c>
      <c r="B65" s="43"/>
      <c r="C65" s="43"/>
      <c r="D65" s="43"/>
      <c r="E65" s="43"/>
    </row>
    <row r="66" spans="1:5" ht="13.5" thickBot="1">
      <c r="A66" s="1" t="s">
        <v>309</v>
      </c>
      <c r="B66" s="3">
        <v>983</v>
      </c>
      <c r="C66" s="1" t="s">
        <v>308</v>
      </c>
      <c r="D66" s="48" t="s">
        <v>329</v>
      </c>
      <c r="E66" s="43"/>
    </row>
    <row r="67" spans="1:5" ht="27.75" customHeight="1" thickBot="1">
      <c r="A67" s="42" t="s">
        <v>306</v>
      </c>
      <c r="B67" s="43"/>
      <c r="C67" s="43"/>
      <c r="D67" s="49" t="s">
        <v>328</v>
      </c>
      <c r="E67" s="50"/>
    </row>
    <row r="68" spans="1:5" ht="25.5">
      <c r="A68" s="1" t="s">
        <v>5</v>
      </c>
      <c r="B68" s="1" t="s">
        <v>6</v>
      </c>
      <c r="C68" s="1" t="s">
        <v>8</v>
      </c>
      <c r="D68" s="40" t="s">
        <v>9</v>
      </c>
      <c r="E68" s="40" t="s">
        <v>11</v>
      </c>
    </row>
    <row r="69" spans="1:5" ht="38.25">
      <c r="A69" s="3">
        <v>106</v>
      </c>
      <c r="B69" s="3">
        <v>20055</v>
      </c>
      <c r="C69" s="3" t="s">
        <v>25</v>
      </c>
      <c r="D69" s="3" t="s">
        <v>26</v>
      </c>
      <c r="E69" s="6">
        <v>24</v>
      </c>
    </row>
    <row r="70" spans="1:5" ht="38.25">
      <c r="A70" s="3">
        <v>109</v>
      </c>
      <c r="B70" s="3">
        <v>20058</v>
      </c>
      <c r="C70" s="3" t="s">
        <v>29</v>
      </c>
      <c r="D70" s="3" t="s">
        <v>30</v>
      </c>
      <c r="E70" s="6">
        <v>24</v>
      </c>
    </row>
    <row r="71" spans="1:5" ht="38.25">
      <c r="A71" s="3">
        <v>135</v>
      </c>
      <c r="B71" s="3">
        <v>20084</v>
      </c>
      <c r="C71" s="3" t="s">
        <v>39</v>
      </c>
      <c r="D71" s="3" t="s">
        <v>40</v>
      </c>
      <c r="E71" s="6">
        <v>5</v>
      </c>
    </row>
    <row r="72" spans="1:5" ht="25.5">
      <c r="A72" s="3">
        <v>157</v>
      </c>
      <c r="B72" s="3">
        <v>20106</v>
      </c>
      <c r="C72" s="3" t="s">
        <v>45</v>
      </c>
      <c r="D72" s="3" t="s">
        <v>46</v>
      </c>
      <c r="E72" s="6">
        <v>2</v>
      </c>
    </row>
    <row r="73" spans="1:5" ht="25.5">
      <c r="A73" s="3">
        <v>160</v>
      </c>
      <c r="B73" s="3">
        <v>20109</v>
      </c>
      <c r="C73" s="3" t="s">
        <v>47</v>
      </c>
      <c r="D73" s="3" t="s">
        <v>48</v>
      </c>
      <c r="E73" s="6">
        <v>2</v>
      </c>
    </row>
    <row r="74" spans="1:5" ht="38.25">
      <c r="A74" s="3">
        <v>216</v>
      </c>
      <c r="B74" s="3">
        <v>20165</v>
      </c>
      <c r="C74" s="3" t="s">
        <v>57</v>
      </c>
      <c r="D74" s="3" t="s">
        <v>58</v>
      </c>
      <c r="E74" s="6">
        <v>3</v>
      </c>
    </row>
    <row r="75" spans="1:5" ht="38.25">
      <c r="A75" s="3">
        <v>228</v>
      </c>
      <c r="B75" s="3">
        <v>20177</v>
      </c>
      <c r="C75" s="3" t="s">
        <v>65</v>
      </c>
      <c r="D75" s="3" t="s">
        <v>66</v>
      </c>
      <c r="E75" s="6">
        <v>5</v>
      </c>
    </row>
    <row r="76" spans="1:5" ht="25.5">
      <c r="A76" s="3">
        <v>255</v>
      </c>
      <c r="B76" s="3">
        <v>20204</v>
      </c>
      <c r="C76" s="3" t="s">
        <v>69</v>
      </c>
      <c r="D76" s="3" t="s">
        <v>70</v>
      </c>
      <c r="E76" s="6">
        <v>1</v>
      </c>
    </row>
    <row r="77" spans="1:5" ht="25.5">
      <c r="A77" s="3">
        <v>275</v>
      </c>
      <c r="B77" s="3">
        <v>20224</v>
      </c>
      <c r="C77" s="3" t="s">
        <v>77</v>
      </c>
      <c r="D77" s="3" t="s">
        <v>78</v>
      </c>
      <c r="E77" s="6">
        <v>4</v>
      </c>
    </row>
    <row r="78" spans="1:5" ht="38.25">
      <c r="A78" s="3">
        <v>290</v>
      </c>
      <c r="B78" s="3">
        <v>20238</v>
      </c>
      <c r="C78" s="3" t="s">
        <v>83</v>
      </c>
      <c r="D78" s="3" t="s">
        <v>84</v>
      </c>
      <c r="E78" s="6">
        <v>4</v>
      </c>
    </row>
    <row r="79" spans="1:5" ht="25.5">
      <c r="A79" s="3">
        <v>307</v>
      </c>
      <c r="B79" s="3">
        <v>20254</v>
      </c>
      <c r="C79" s="3" t="s">
        <v>87</v>
      </c>
      <c r="D79" s="3" t="s">
        <v>88</v>
      </c>
      <c r="E79" s="6">
        <v>1</v>
      </c>
    </row>
    <row r="80" spans="1:5" ht="38.25">
      <c r="A80" s="3">
        <v>358</v>
      </c>
      <c r="B80" s="3">
        <v>20305</v>
      </c>
      <c r="C80" s="3" t="s">
        <v>93</v>
      </c>
      <c r="D80" s="3" t="s">
        <v>94</v>
      </c>
      <c r="E80" s="6">
        <v>2</v>
      </c>
    </row>
    <row r="81" spans="1:5" ht="25.5">
      <c r="A81" s="3">
        <v>359</v>
      </c>
      <c r="B81" s="3">
        <v>20306</v>
      </c>
      <c r="C81" s="3" t="s">
        <v>95</v>
      </c>
      <c r="D81" s="3" t="s">
        <v>96</v>
      </c>
      <c r="E81" s="6">
        <v>2</v>
      </c>
    </row>
    <row r="82" spans="1:5" ht="38.25">
      <c r="A82" s="3">
        <v>360</v>
      </c>
      <c r="B82" s="3">
        <v>20307</v>
      </c>
      <c r="C82" s="3" t="s">
        <v>97</v>
      </c>
      <c r="D82" s="3" t="s">
        <v>98</v>
      </c>
      <c r="E82" s="6">
        <v>2</v>
      </c>
    </row>
    <row r="83" spans="1:5" ht="25.5">
      <c r="A83" s="3">
        <v>378</v>
      </c>
      <c r="B83" s="3">
        <v>20325</v>
      </c>
      <c r="C83" s="3" t="s">
        <v>99</v>
      </c>
      <c r="D83" s="3" t="s">
        <v>100</v>
      </c>
      <c r="E83" s="6">
        <v>3</v>
      </c>
    </row>
    <row r="84" spans="1:5" ht="38.25">
      <c r="A84" s="3">
        <v>384</v>
      </c>
      <c r="B84" s="3">
        <v>20331</v>
      </c>
      <c r="C84" s="3" t="s">
        <v>103</v>
      </c>
      <c r="D84" s="3" t="s">
        <v>104</v>
      </c>
      <c r="E84" s="6">
        <v>1</v>
      </c>
    </row>
    <row r="85" spans="1:5" ht="38.25">
      <c r="A85" s="3">
        <v>420</v>
      </c>
      <c r="B85" s="3">
        <v>20367</v>
      </c>
      <c r="C85" s="3" t="s">
        <v>109</v>
      </c>
      <c r="D85" s="3" t="s">
        <v>110</v>
      </c>
      <c r="E85" s="6">
        <v>4</v>
      </c>
    </row>
    <row r="86" spans="1:5" ht="38.25">
      <c r="A86" s="3">
        <v>421</v>
      </c>
      <c r="B86" s="3">
        <v>20368</v>
      </c>
      <c r="C86" s="3" t="s">
        <v>111</v>
      </c>
      <c r="D86" s="3" t="s">
        <v>112</v>
      </c>
      <c r="E86" s="6">
        <v>4</v>
      </c>
    </row>
    <row r="87" spans="1:5" ht="38.25">
      <c r="A87" s="3">
        <v>424</v>
      </c>
      <c r="B87" s="3">
        <v>20371</v>
      </c>
      <c r="C87" s="3" t="s">
        <v>113</v>
      </c>
      <c r="D87" s="3" t="s">
        <v>114</v>
      </c>
      <c r="E87" s="6">
        <v>4</v>
      </c>
    </row>
    <row r="88" spans="1:5" ht="25.5">
      <c r="A88" s="3">
        <v>550</v>
      </c>
      <c r="B88" s="3">
        <v>20497</v>
      </c>
      <c r="C88" s="3" t="s">
        <v>127</v>
      </c>
      <c r="D88" s="3" t="s">
        <v>128</v>
      </c>
      <c r="E88" s="6">
        <v>3</v>
      </c>
    </row>
    <row r="89" spans="1:5" ht="25.5">
      <c r="A89" s="3">
        <v>553</v>
      </c>
      <c r="B89" s="3">
        <v>20500</v>
      </c>
      <c r="C89" s="3" t="s">
        <v>129</v>
      </c>
      <c r="D89" s="3" t="s">
        <v>130</v>
      </c>
      <c r="E89" s="6">
        <v>10</v>
      </c>
    </row>
    <row r="90" spans="1:5" ht="25.5">
      <c r="A90" s="3">
        <v>623</v>
      </c>
      <c r="B90" s="3">
        <v>20570</v>
      </c>
      <c r="C90" s="3" t="s">
        <v>145</v>
      </c>
      <c r="D90" s="3" t="s">
        <v>146</v>
      </c>
      <c r="E90" s="6">
        <v>2</v>
      </c>
    </row>
    <row r="91" spans="1:5" ht="25.5">
      <c r="A91" s="3">
        <v>635</v>
      </c>
      <c r="B91" s="3">
        <v>20582</v>
      </c>
      <c r="C91" s="3" t="s">
        <v>157</v>
      </c>
      <c r="D91" s="3" t="s">
        <v>158</v>
      </c>
      <c r="E91" s="6">
        <v>2</v>
      </c>
    </row>
    <row r="92" spans="1:5" ht="25.5">
      <c r="A92" s="3">
        <v>637</v>
      </c>
      <c r="B92" s="3">
        <v>20584</v>
      </c>
      <c r="C92" s="3" t="s">
        <v>159</v>
      </c>
      <c r="D92" s="3" t="s">
        <v>160</v>
      </c>
      <c r="E92" s="6">
        <v>2</v>
      </c>
    </row>
    <row r="93" spans="1:5" ht="25.5">
      <c r="A93" s="3">
        <v>643</v>
      </c>
      <c r="B93" s="3">
        <v>20590</v>
      </c>
      <c r="C93" s="3" t="s">
        <v>163</v>
      </c>
      <c r="D93" s="3" t="s">
        <v>164</v>
      </c>
      <c r="E93" s="6">
        <v>4</v>
      </c>
    </row>
    <row r="94" spans="1:5" ht="25.5">
      <c r="A94" s="3">
        <v>782</v>
      </c>
      <c r="B94" s="3">
        <v>20729</v>
      </c>
      <c r="C94" s="3" t="s">
        <v>189</v>
      </c>
      <c r="D94" s="3" t="s">
        <v>190</v>
      </c>
      <c r="E94" s="6">
        <v>4</v>
      </c>
    </row>
    <row r="95" spans="1:5" ht="38.25">
      <c r="A95" s="3">
        <v>785</v>
      </c>
      <c r="B95" s="3">
        <v>20732</v>
      </c>
      <c r="C95" s="3" t="s">
        <v>191</v>
      </c>
      <c r="D95" s="3" t="s">
        <v>192</v>
      </c>
      <c r="E95" s="6">
        <v>2</v>
      </c>
    </row>
    <row r="96" spans="1:5" ht="76.5">
      <c r="A96" s="3">
        <v>809</v>
      </c>
      <c r="B96" s="3">
        <v>20756</v>
      </c>
      <c r="C96" s="3" t="s">
        <v>195</v>
      </c>
      <c r="D96" s="3" t="s">
        <v>196</v>
      </c>
      <c r="E96" s="6">
        <v>50</v>
      </c>
    </row>
    <row r="97" spans="1:5" ht="25.5">
      <c r="A97" s="3">
        <v>827</v>
      </c>
      <c r="B97" s="3">
        <v>20770</v>
      </c>
      <c r="C97" s="3" t="s">
        <v>199</v>
      </c>
      <c r="D97" s="3" t="s">
        <v>200</v>
      </c>
      <c r="E97" s="6">
        <v>1</v>
      </c>
    </row>
    <row r="98" spans="1:5" ht="25.5">
      <c r="A98" s="3">
        <v>900</v>
      </c>
      <c r="B98" s="3">
        <v>20826</v>
      </c>
      <c r="C98" s="3" t="s">
        <v>207</v>
      </c>
      <c r="D98" s="3" t="s">
        <v>208</v>
      </c>
      <c r="E98" s="6">
        <v>4</v>
      </c>
    </row>
    <row r="99" spans="1:5" ht="25.5">
      <c r="A99" s="3">
        <v>903</v>
      </c>
      <c r="B99" s="3">
        <v>20829</v>
      </c>
      <c r="C99" s="3" t="s">
        <v>209</v>
      </c>
      <c r="D99" s="3" t="s">
        <v>210</v>
      </c>
      <c r="E99" s="6">
        <v>4</v>
      </c>
    </row>
    <row r="100" spans="1:5" ht="38.25">
      <c r="A100" s="3">
        <v>983</v>
      </c>
      <c r="B100" s="3">
        <v>20909</v>
      </c>
      <c r="C100" s="3" t="s">
        <v>231</v>
      </c>
      <c r="D100" s="3" t="s">
        <v>232</v>
      </c>
      <c r="E100" s="6">
        <v>6</v>
      </c>
    </row>
    <row r="101" spans="1:5" ht="25.5">
      <c r="A101" s="3">
        <v>1027</v>
      </c>
      <c r="B101" s="3">
        <v>20953</v>
      </c>
      <c r="C101" s="3" t="s">
        <v>241</v>
      </c>
      <c r="D101" s="3" t="s">
        <v>242</v>
      </c>
      <c r="E101" s="6">
        <v>6</v>
      </c>
    </row>
    <row r="102" spans="1:5" ht="25.5">
      <c r="A102" s="3">
        <v>1039</v>
      </c>
      <c r="B102" s="3">
        <v>20965</v>
      </c>
      <c r="C102" s="3" t="s">
        <v>243</v>
      </c>
      <c r="D102" s="3" t="s">
        <v>244</v>
      </c>
      <c r="E102" s="6">
        <v>5</v>
      </c>
    </row>
    <row r="103" spans="1:5" ht="25.5">
      <c r="A103" s="3">
        <v>1493</v>
      </c>
      <c r="B103" s="3">
        <v>21141</v>
      </c>
      <c r="C103" s="3" t="s">
        <v>247</v>
      </c>
      <c r="D103" s="3" t="s">
        <v>248</v>
      </c>
      <c r="E103" s="6">
        <v>5</v>
      </c>
    </row>
    <row r="104" spans="1:5" ht="25.5">
      <c r="A104" s="3">
        <v>1499</v>
      </c>
      <c r="B104" s="3">
        <v>21147</v>
      </c>
      <c r="C104" s="3" t="s">
        <v>249</v>
      </c>
      <c r="D104" s="3" t="s">
        <v>250</v>
      </c>
      <c r="E104" s="6">
        <v>4</v>
      </c>
    </row>
    <row r="105" spans="1:5" ht="25.5">
      <c r="A105" s="3">
        <v>1655</v>
      </c>
      <c r="B105" s="3">
        <v>21291</v>
      </c>
      <c r="C105" s="3" t="s">
        <v>283</v>
      </c>
      <c r="D105" s="3" t="s">
        <v>284</v>
      </c>
      <c r="E105" s="6">
        <v>1</v>
      </c>
    </row>
    <row r="106" spans="1:5" ht="25.5">
      <c r="A106" s="3">
        <v>1656</v>
      </c>
      <c r="B106" s="3">
        <v>21292</v>
      </c>
      <c r="C106" s="3" t="s">
        <v>285</v>
      </c>
      <c r="D106" s="3" t="s">
        <v>286</v>
      </c>
      <c r="E106" s="6">
        <v>1</v>
      </c>
    </row>
    <row r="107" spans="1:5" ht="25.5">
      <c r="A107" s="3">
        <v>1680</v>
      </c>
      <c r="B107" s="3">
        <v>21316</v>
      </c>
      <c r="C107" s="3" t="s">
        <v>287</v>
      </c>
      <c r="D107" s="3" t="s">
        <v>288</v>
      </c>
      <c r="E107" s="6">
        <v>1</v>
      </c>
    </row>
    <row r="108" spans="1:5" ht="25.5">
      <c r="A108" s="3">
        <v>1707</v>
      </c>
      <c r="B108" s="3">
        <v>21343</v>
      </c>
      <c r="C108" s="3" t="s">
        <v>291</v>
      </c>
      <c r="D108" s="3" t="s">
        <v>292</v>
      </c>
      <c r="E108" s="6">
        <v>4</v>
      </c>
    </row>
    <row r="109" spans="1:5" ht="38.25">
      <c r="A109" s="3">
        <v>1739</v>
      </c>
      <c r="B109" s="3">
        <v>21365</v>
      </c>
      <c r="C109" s="3" t="s">
        <v>295</v>
      </c>
      <c r="D109" s="3" t="s">
        <v>296</v>
      </c>
      <c r="E109" s="6">
        <v>24</v>
      </c>
    </row>
    <row r="110" spans="1:5" ht="25.5">
      <c r="A110" s="3">
        <v>1757</v>
      </c>
      <c r="B110" s="3">
        <v>21382</v>
      </c>
      <c r="C110" s="3" t="s">
        <v>299</v>
      </c>
      <c r="D110" s="3" t="s">
        <v>300</v>
      </c>
      <c r="E110" s="6">
        <v>4</v>
      </c>
    </row>
    <row r="111" spans="1:5" ht="12.75">
      <c r="A111" s="42" t="s">
        <v>407</v>
      </c>
      <c r="B111" s="43"/>
      <c r="C111" s="43"/>
      <c r="D111" s="43"/>
      <c r="E111" s="43"/>
    </row>
    <row r="112" spans="1:5" ht="13.5" thickBot="1">
      <c r="A112" s="1" t="s">
        <v>309</v>
      </c>
      <c r="B112" s="3">
        <v>988</v>
      </c>
      <c r="C112" s="1" t="s">
        <v>308</v>
      </c>
      <c r="D112" s="48" t="s">
        <v>327</v>
      </c>
      <c r="E112" s="43"/>
    </row>
    <row r="113" spans="1:5" ht="26.25" customHeight="1" thickBot="1">
      <c r="A113" s="42" t="s">
        <v>306</v>
      </c>
      <c r="B113" s="43"/>
      <c r="C113" s="43"/>
      <c r="D113" s="49" t="s">
        <v>326</v>
      </c>
      <c r="E113" s="50"/>
    </row>
    <row r="114" spans="1:5" ht="25.5">
      <c r="A114" s="1" t="s">
        <v>5</v>
      </c>
      <c r="B114" s="1" t="s">
        <v>6</v>
      </c>
      <c r="C114" s="1" t="s">
        <v>8</v>
      </c>
      <c r="D114" s="40" t="s">
        <v>9</v>
      </c>
      <c r="E114" s="40" t="s">
        <v>11</v>
      </c>
    </row>
    <row r="115" spans="1:5" ht="25.5">
      <c r="A115" s="3">
        <v>491</v>
      </c>
      <c r="B115" s="3">
        <v>20438</v>
      </c>
      <c r="C115" s="3" t="s">
        <v>115</v>
      </c>
      <c r="D115" s="3" t="s">
        <v>116</v>
      </c>
      <c r="E115" s="6">
        <v>1</v>
      </c>
    </row>
    <row r="116" spans="1:5" ht="25.5">
      <c r="A116" s="3">
        <v>627</v>
      </c>
      <c r="B116" s="3">
        <v>20574</v>
      </c>
      <c r="C116" s="3" t="s">
        <v>151</v>
      </c>
      <c r="D116" s="3" t="s">
        <v>152</v>
      </c>
      <c r="E116" s="6">
        <v>15</v>
      </c>
    </row>
    <row r="117" spans="1:5" ht="25.5">
      <c r="A117" s="3">
        <v>1499</v>
      </c>
      <c r="B117" s="3">
        <v>21147</v>
      </c>
      <c r="C117" s="3" t="s">
        <v>249</v>
      </c>
      <c r="D117" s="3" t="s">
        <v>250</v>
      </c>
      <c r="E117" s="6">
        <v>10</v>
      </c>
    </row>
    <row r="118" spans="1:5" ht="12.75">
      <c r="A118" s="42" t="s">
        <v>407</v>
      </c>
      <c r="B118" s="43"/>
      <c r="C118" s="43"/>
      <c r="D118" s="43"/>
      <c r="E118" s="43"/>
    </row>
    <row r="119" spans="1:5" ht="13.5" thickBot="1">
      <c r="A119" s="1" t="s">
        <v>309</v>
      </c>
      <c r="B119" s="3">
        <v>990</v>
      </c>
      <c r="C119" s="1" t="s">
        <v>308</v>
      </c>
      <c r="D119" s="48" t="s">
        <v>325</v>
      </c>
      <c r="E119" s="43"/>
    </row>
    <row r="120" spans="1:5" ht="29.25" customHeight="1" thickBot="1">
      <c r="A120" s="42" t="s">
        <v>306</v>
      </c>
      <c r="B120" s="43"/>
      <c r="C120" s="43"/>
      <c r="D120" s="49" t="s">
        <v>324</v>
      </c>
      <c r="E120" s="50"/>
    </row>
    <row r="121" spans="1:5" ht="25.5">
      <c r="A121" s="1" t="s">
        <v>5</v>
      </c>
      <c r="B121" s="1" t="s">
        <v>6</v>
      </c>
      <c r="C121" s="1" t="s">
        <v>8</v>
      </c>
      <c r="D121" s="40" t="s">
        <v>9</v>
      </c>
      <c r="E121" s="40" t="s">
        <v>11</v>
      </c>
    </row>
    <row r="122" spans="1:5" ht="63.75">
      <c r="A122" s="3">
        <v>129</v>
      </c>
      <c r="B122" s="3">
        <v>20078</v>
      </c>
      <c r="C122" s="3" t="s">
        <v>37</v>
      </c>
      <c r="D122" s="3" t="s">
        <v>38</v>
      </c>
      <c r="E122" s="6">
        <v>1</v>
      </c>
    </row>
    <row r="123" spans="1:5" ht="25.5">
      <c r="A123" s="3">
        <v>190</v>
      </c>
      <c r="B123" s="3">
        <v>20139</v>
      </c>
      <c r="C123" s="3" t="s">
        <v>49</v>
      </c>
      <c r="D123" s="3" t="s">
        <v>50</v>
      </c>
      <c r="E123" s="6">
        <v>10</v>
      </c>
    </row>
    <row r="124" spans="1:5" ht="25.5">
      <c r="A124" s="3">
        <v>206</v>
      </c>
      <c r="B124" s="3">
        <v>20155</v>
      </c>
      <c r="C124" s="3" t="s">
        <v>55</v>
      </c>
      <c r="D124" s="3" t="s">
        <v>56</v>
      </c>
      <c r="E124" s="6">
        <v>1</v>
      </c>
    </row>
    <row r="125" spans="1:5" ht="25.5">
      <c r="A125" s="3">
        <v>224</v>
      </c>
      <c r="B125" s="3">
        <v>20173</v>
      </c>
      <c r="C125" s="3" t="s">
        <v>61</v>
      </c>
      <c r="D125" s="3" t="s">
        <v>62</v>
      </c>
      <c r="E125" s="6">
        <v>7</v>
      </c>
    </row>
    <row r="126" spans="1:5" ht="38.25">
      <c r="A126" s="3">
        <v>290</v>
      </c>
      <c r="B126" s="3">
        <v>20238</v>
      </c>
      <c r="C126" s="3" t="s">
        <v>83</v>
      </c>
      <c r="D126" s="3" t="s">
        <v>84</v>
      </c>
      <c r="E126" s="6">
        <v>2</v>
      </c>
    </row>
    <row r="127" spans="1:5" ht="25.5">
      <c r="A127" s="3">
        <v>310</v>
      </c>
      <c r="B127" s="3">
        <v>20257</v>
      </c>
      <c r="C127" s="3" t="s">
        <v>89</v>
      </c>
      <c r="D127" s="3" t="s">
        <v>90</v>
      </c>
      <c r="E127" s="6">
        <v>1</v>
      </c>
    </row>
    <row r="128" spans="1:5" ht="25.5">
      <c r="A128" s="3">
        <v>381</v>
      </c>
      <c r="B128" s="3">
        <v>20328</v>
      </c>
      <c r="C128" s="3" t="s">
        <v>101</v>
      </c>
      <c r="D128" s="3" t="s">
        <v>102</v>
      </c>
      <c r="E128" s="6">
        <v>1</v>
      </c>
    </row>
    <row r="129" spans="1:5" ht="25.5">
      <c r="A129" s="3">
        <v>548</v>
      </c>
      <c r="B129" s="3">
        <v>20495</v>
      </c>
      <c r="C129" s="3" t="s">
        <v>123</v>
      </c>
      <c r="D129" s="3" t="s">
        <v>124</v>
      </c>
      <c r="E129" s="6">
        <v>3</v>
      </c>
    </row>
    <row r="130" spans="1:5" ht="25.5">
      <c r="A130" s="3">
        <v>626</v>
      </c>
      <c r="B130" s="3">
        <v>20573</v>
      </c>
      <c r="C130" s="3" t="s">
        <v>149</v>
      </c>
      <c r="D130" s="3" t="s">
        <v>150</v>
      </c>
      <c r="E130" s="6">
        <v>2</v>
      </c>
    </row>
    <row r="131" spans="1:5" ht="25.5">
      <c r="A131" s="3">
        <v>633</v>
      </c>
      <c r="B131" s="3">
        <v>20580</v>
      </c>
      <c r="C131" s="3" t="s">
        <v>155</v>
      </c>
      <c r="D131" s="3" t="s">
        <v>156</v>
      </c>
      <c r="E131" s="6">
        <v>1</v>
      </c>
    </row>
    <row r="132" spans="1:5" ht="25.5">
      <c r="A132" s="3">
        <v>639</v>
      </c>
      <c r="B132" s="3">
        <v>20586</v>
      </c>
      <c r="C132" s="3" t="s">
        <v>161</v>
      </c>
      <c r="D132" s="3" t="s">
        <v>162</v>
      </c>
      <c r="E132" s="6">
        <v>1</v>
      </c>
    </row>
    <row r="133" spans="1:5" ht="15">
      <c r="A133" s="3">
        <v>660</v>
      </c>
      <c r="B133" s="3">
        <v>20607</v>
      </c>
      <c r="C133" s="3" t="s">
        <v>167</v>
      </c>
      <c r="D133" s="3" t="s">
        <v>168</v>
      </c>
      <c r="E133" s="6">
        <v>2</v>
      </c>
    </row>
    <row r="134" spans="1:5" ht="25.5">
      <c r="A134" s="3">
        <v>685</v>
      </c>
      <c r="B134" s="3">
        <v>20632</v>
      </c>
      <c r="C134" s="3" t="s">
        <v>173</v>
      </c>
      <c r="D134" s="3" t="s">
        <v>174</v>
      </c>
      <c r="E134" s="6">
        <v>1</v>
      </c>
    </row>
    <row r="135" spans="1:5" ht="25.5">
      <c r="A135" s="3">
        <v>702</v>
      </c>
      <c r="B135" s="3">
        <v>20649</v>
      </c>
      <c r="C135" s="3" t="s">
        <v>177</v>
      </c>
      <c r="D135" s="3" t="s">
        <v>178</v>
      </c>
      <c r="E135" s="6">
        <v>1</v>
      </c>
    </row>
    <row r="136" spans="1:5" ht="76.5">
      <c r="A136" s="3">
        <v>809</v>
      </c>
      <c r="B136" s="3">
        <v>20756</v>
      </c>
      <c r="C136" s="3" t="s">
        <v>195</v>
      </c>
      <c r="D136" s="3" t="s">
        <v>196</v>
      </c>
      <c r="E136" s="6">
        <v>7</v>
      </c>
    </row>
    <row r="137" spans="1:5" ht="25.5">
      <c r="A137" s="3">
        <v>877</v>
      </c>
      <c r="B137" s="3">
        <v>20803</v>
      </c>
      <c r="C137" s="3" t="s">
        <v>201</v>
      </c>
      <c r="D137" s="3" t="s">
        <v>202</v>
      </c>
      <c r="E137" s="6">
        <v>50</v>
      </c>
    </row>
    <row r="138" spans="1:5" ht="38.25">
      <c r="A138" s="3">
        <v>891</v>
      </c>
      <c r="B138" s="3">
        <v>20817</v>
      </c>
      <c r="C138" s="3" t="s">
        <v>203</v>
      </c>
      <c r="D138" s="3" t="s">
        <v>204</v>
      </c>
      <c r="E138" s="6">
        <v>50</v>
      </c>
    </row>
    <row r="139" spans="1:5" ht="25.5">
      <c r="A139" s="3">
        <v>903</v>
      </c>
      <c r="B139" s="3">
        <v>20829</v>
      </c>
      <c r="C139" s="3" t="s">
        <v>209</v>
      </c>
      <c r="D139" s="3" t="s">
        <v>210</v>
      </c>
      <c r="E139" s="6">
        <v>1</v>
      </c>
    </row>
    <row r="140" spans="1:5" ht="38.25">
      <c r="A140" s="3">
        <v>990</v>
      </c>
      <c r="B140" s="3">
        <v>20916</v>
      </c>
      <c r="C140" s="3" t="s">
        <v>233</v>
      </c>
      <c r="D140" s="3" t="s">
        <v>234</v>
      </c>
      <c r="E140" s="6">
        <v>1</v>
      </c>
    </row>
    <row r="141" spans="1:5" ht="25.5">
      <c r="A141" s="3">
        <v>1027</v>
      </c>
      <c r="B141" s="3">
        <v>20953</v>
      </c>
      <c r="C141" s="3" t="s">
        <v>241</v>
      </c>
      <c r="D141" s="3" t="s">
        <v>242</v>
      </c>
      <c r="E141" s="6">
        <v>1</v>
      </c>
    </row>
    <row r="142" spans="1:5" ht="25.5">
      <c r="A142" s="3">
        <v>1529</v>
      </c>
      <c r="B142" s="3">
        <v>21176</v>
      </c>
      <c r="C142" s="3" t="s">
        <v>263</v>
      </c>
      <c r="D142" s="3" t="s">
        <v>264</v>
      </c>
      <c r="E142" s="6">
        <v>4</v>
      </c>
    </row>
    <row r="143" spans="1:5" ht="25.5">
      <c r="A143" s="3">
        <v>1530</v>
      </c>
      <c r="B143" s="3">
        <v>21177</v>
      </c>
      <c r="C143" s="3" t="s">
        <v>265</v>
      </c>
      <c r="D143" s="3" t="s">
        <v>266</v>
      </c>
      <c r="E143" s="6">
        <v>2</v>
      </c>
    </row>
    <row r="144" spans="1:5" ht="68.25">
      <c r="A144" s="3">
        <v>1616</v>
      </c>
      <c r="B144" s="3">
        <v>21253</v>
      </c>
      <c r="C144" s="3" t="s">
        <v>275</v>
      </c>
      <c r="D144" s="3" t="s">
        <v>276</v>
      </c>
      <c r="E144" s="6">
        <v>1</v>
      </c>
    </row>
    <row r="145" spans="1:5" ht="12.75">
      <c r="A145" s="42" t="s">
        <v>407</v>
      </c>
      <c r="B145" s="43"/>
      <c r="C145" s="43"/>
      <c r="D145" s="43"/>
      <c r="E145" s="43"/>
    </row>
    <row r="146" spans="1:5" ht="13.5" thickBot="1">
      <c r="A146" s="1" t="s">
        <v>309</v>
      </c>
      <c r="B146" s="3">
        <v>991</v>
      </c>
      <c r="C146" s="1" t="s">
        <v>308</v>
      </c>
      <c r="D146" s="48" t="s">
        <v>323</v>
      </c>
      <c r="E146" s="43"/>
    </row>
    <row r="147" spans="1:5" ht="30" customHeight="1" thickBot="1">
      <c r="A147" s="42" t="s">
        <v>306</v>
      </c>
      <c r="B147" s="43"/>
      <c r="C147" s="43"/>
      <c r="D147" s="49" t="s">
        <v>322</v>
      </c>
      <c r="E147" s="50"/>
    </row>
    <row r="148" spans="1:5" ht="25.5">
      <c r="A148" s="1" t="s">
        <v>5</v>
      </c>
      <c r="B148" s="1" t="s">
        <v>6</v>
      </c>
      <c r="C148" s="1" t="s">
        <v>8</v>
      </c>
      <c r="D148" s="40" t="s">
        <v>9</v>
      </c>
      <c r="E148" s="40" t="s">
        <v>11</v>
      </c>
    </row>
    <row r="149" spans="1:5" ht="76.5">
      <c r="A149" s="3">
        <v>809</v>
      </c>
      <c r="B149" s="3">
        <v>20756</v>
      </c>
      <c r="C149" s="3" t="s">
        <v>195</v>
      </c>
      <c r="D149" s="3" t="s">
        <v>196</v>
      </c>
      <c r="E149" s="6">
        <v>50</v>
      </c>
    </row>
    <row r="150" spans="1:5" ht="38.25">
      <c r="A150" s="3">
        <v>818</v>
      </c>
      <c r="B150" s="3">
        <v>20763</v>
      </c>
      <c r="C150" s="3" t="s">
        <v>197</v>
      </c>
      <c r="D150" s="3" t="s">
        <v>198</v>
      </c>
      <c r="E150" s="6">
        <v>50</v>
      </c>
    </row>
    <row r="151" spans="1:5" ht="12.75">
      <c r="A151" s="42" t="s">
        <v>407</v>
      </c>
      <c r="B151" s="43"/>
      <c r="C151" s="43"/>
      <c r="D151" s="43"/>
      <c r="E151" s="43"/>
    </row>
    <row r="152" spans="1:5" ht="13.5" thickBot="1">
      <c r="A152" s="1" t="s">
        <v>309</v>
      </c>
      <c r="B152" s="3">
        <v>992</v>
      </c>
      <c r="C152" s="1" t="s">
        <v>308</v>
      </c>
      <c r="D152" s="48" t="s">
        <v>321</v>
      </c>
      <c r="E152" s="43"/>
    </row>
    <row r="153" spans="1:5" ht="26.25" customHeight="1" thickBot="1">
      <c r="A153" s="42" t="s">
        <v>306</v>
      </c>
      <c r="B153" s="43"/>
      <c r="C153" s="43"/>
      <c r="D153" s="49" t="s">
        <v>320</v>
      </c>
      <c r="E153" s="50"/>
    </row>
    <row r="154" spans="1:5" ht="25.5">
      <c r="A154" s="1" t="s">
        <v>5</v>
      </c>
      <c r="B154" s="1" t="s">
        <v>6</v>
      </c>
      <c r="C154" s="1" t="s">
        <v>8</v>
      </c>
      <c r="D154" s="40" t="s">
        <v>9</v>
      </c>
      <c r="E154" s="40" t="s">
        <v>11</v>
      </c>
    </row>
    <row r="155" spans="1:5" ht="15">
      <c r="A155" s="3">
        <v>73</v>
      </c>
      <c r="B155" s="3">
        <v>20022</v>
      </c>
      <c r="C155" s="3" t="s">
        <v>21</v>
      </c>
      <c r="D155" s="3" t="s">
        <v>22</v>
      </c>
      <c r="E155" s="6">
        <v>4</v>
      </c>
    </row>
    <row r="156" spans="1:5" ht="25.5">
      <c r="A156" s="3">
        <v>119</v>
      </c>
      <c r="B156" s="3">
        <v>20068</v>
      </c>
      <c r="C156" s="3" t="s">
        <v>33</v>
      </c>
      <c r="D156" s="3" t="s">
        <v>34</v>
      </c>
      <c r="E156" s="6">
        <v>4</v>
      </c>
    </row>
    <row r="157" spans="1:5" ht="25.5">
      <c r="A157" s="3">
        <v>204</v>
      </c>
      <c r="B157" s="3">
        <v>20153</v>
      </c>
      <c r="C157" s="3" t="s">
        <v>53</v>
      </c>
      <c r="D157" s="3" t="s">
        <v>54</v>
      </c>
      <c r="E157" s="6">
        <v>1</v>
      </c>
    </row>
    <row r="158" spans="1:5" ht="25.5">
      <c r="A158" s="3">
        <v>224</v>
      </c>
      <c r="B158" s="3">
        <v>20173</v>
      </c>
      <c r="C158" s="3" t="s">
        <v>61</v>
      </c>
      <c r="D158" s="3" t="s">
        <v>62</v>
      </c>
      <c r="E158" s="6">
        <v>4</v>
      </c>
    </row>
    <row r="159" spans="1:5" ht="38.25">
      <c r="A159" s="3">
        <v>225</v>
      </c>
      <c r="B159" s="3">
        <v>20174</v>
      </c>
      <c r="C159" s="3" t="s">
        <v>63</v>
      </c>
      <c r="D159" s="3" t="s">
        <v>64</v>
      </c>
      <c r="E159" s="6">
        <v>2</v>
      </c>
    </row>
    <row r="160" spans="1:5" ht="25.5">
      <c r="A160" s="3">
        <v>274</v>
      </c>
      <c r="B160" s="3">
        <v>20223</v>
      </c>
      <c r="C160" s="3" t="s">
        <v>75</v>
      </c>
      <c r="D160" s="3" t="s">
        <v>76</v>
      </c>
      <c r="E160" s="6">
        <v>1</v>
      </c>
    </row>
    <row r="161" spans="1:5" ht="25.5">
      <c r="A161" s="3">
        <v>275</v>
      </c>
      <c r="B161" s="3">
        <v>20224</v>
      </c>
      <c r="C161" s="3" t="s">
        <v>77</v>
      </c>
      <c r="D161" s="3" t="s">
        <v>78</v>
      </c>
      <c r="E161" s="6">
        <v>1</v>
      </c>
    </row>
    <row r="162" spans="1:5" ht="25.5">
      <c r="A162" s="3">
        <v>276</v>
      </c>
      <c r="B162" s="3">
        <v>20225</v>
      </c>
      <c r="C162" s="3" t="s">
        <v>79</v>
      </c>
      <c r="D162" s="3" t="s">
        <v>80</v>
      </c>
      <c r="E162" s="6">
        <v>3</v>
      </c>
    </row>
    <row r="163" spans="1:5" ht="15">
      <c r="A163" s="3">
        <v>314</v>
      </c>
      <c r="B163" s="3">
        <v>20261</v>
      </c>
      <c r="C163" s="3" t="s">
        <v>91</v>
      </c>
      <c r="D163" s="3" t="s">
        <v>92</v>
      </c>
      <c r="E163" s="6">
        <v>2</v>
      </c>
    </row>
    <row r="164" spans="1:5" ht="25.5">
      <c r="A164" s="3">
        <v>681</v>
      </c>
      <c r="B164" s="3">
        <v>20628</v>
      </c>
      <c r="C164" s="3" t="s">
        <v>171</v>
      </c>
      <c r="D164" s="3" t="s">
        <v>172</v>
      </c>
      <c r="E164" s="6">
        <v>1</v>
      </c>
    </row>
    <row r="165" spans="1:5" ht="25.5">
      <c r="A165" s="3">
        <v>685</v>
      </c>
      <c r="B165" s="3">
        <v>20632</v>
      </c>
      <c r="C165" s="3" t="s">
        <v>173</v>
      </c>
      <c r="D165" s="3" t="s">
        <v>174</v>
      </c>
      <c r="E165" s="6">
        <v>2</v>
      </c>
    </row>
    <row r="166" spans="1:5" ht="25.5">
      <c r="A166" s="3">
        <v>782</v>
      </c>
      <c r="B166" s="3">
        <v>20729</v>
      </c>
      <c r="C166" s="3" t="s">
        <v>189</v>
      </c>
      <c r="D166" s="3" t="s">
        <v>190</v>
      </c>
      <c r="E166" s="6">
        <v>2</v>
      </c>
    </row>
    <row r="167" spans="1:5" ht="25.5">
      <c r="A167" s="3">
        <v>905</v>
      </c>
      <c r="B167" s="3">
        <v>20831</v>
      </c>
      <c r="C167" s="3" t="s">
        <v>213</v>
      </c>
      <c r="D167" s="3" t="s">
        <v>214</v>
      </c>
      <c r="E167" s="6">
        <v>2</v>
      </c>
    </row>
    <row r="168" spans="1:5" ht="25.5">
      <c r="A168" s="3">
        <v>906</v>
      </c>
      <c r="B168" s="3">
        <v>20832</v>
      </c>
      <c r="C168" s="3" t="s">
        <v>215</v>
      </c>
      <c r="D168" s="3" t="s">
        <v>216</v>
      </c>
      <c r="E168" s="6">
        <v>1</v>
      </c>
    </row>
    <row r="169" spans="1:5" ht="68.25">
      <c r="A169" s="3">
        <v>1616</v>
      </c>
      <c r="B169" s="3">
        <v>21253</v>
      </c>
      <c r="C169" s="3" t="s">
        <v>275</v>
      </c>
      <c r="D169" s="3" t="s">
        <v>276</v>
      </c>
      <c r="E169" s="6">
        <v>1</v>
      </c>
    </row>
    <row r="170" spans="1:5" ht="38.25">
      <c r="A170" s="3">
        <v>1652</v>
      </c>
      <c r="B170" s="3">
        <v>21288</v>
      </c>
      <c r="C170" s="3" t="s">
        <v>279</v>
      </c>
      <c r="D170" s="3" t="s">
        <v>280</v>
      </c>
      <c r="E170" s="6">
        <v>15</v>
      </c>
    </row>
    <row r="171" spans="1:5" ht="25.5">
      <c r="A171" s="3">
        <v>1655</v>
      </c>
      <c r="B171" s="3">
        <v>21291</v>
      </c>
      <c r="C171" s="3" t="s">
        <v>283</v>
      </c>
      <c r="D171" s="3" t="s">
        <v>284</v>
      </c>
      <c r="E171" s="6">
        <v>6</v>
      </c>
    </row>
    <row r="172" spans="1:5" ht="12.75">
      <c r="A172" s="42" t="s">
        <v>407</v>
      </c>
      <c r="B172" s="43"/>
      <c r="C172" s="43"/>
      <c r="D172" s="43"/>
      <c r="E172" s="43"/>
    </row>
    <row r="173" spans="1:5" ht="13.5" thickBot="1">
      <c r="A173" s="1" t="s">
        <v>309</v>
      </c>
      <c r="B173" s="3">
        <v>993</v>
      </c>
      <c r="C173" s="1" t="s">
        <v>308</v>
      </c>
      <c r="D173" s="48" t="s">
        <v>319</v>
      </c>
      <c r="E173" s="43"/>
    </row>
    <row r="174" spans="1:5" ht="26.25" customHeight="1" thickBot="1">
      <c r="A174" s="42" t="s">
        <v>306</v>
      </c>
      <c r="B174" s="43"/>
      <c r="C174" s="43"/>
      <c r="D174" s="49" t="s">
        <v>318</v>
      </c>
      <c r="E174" s="50"/>
    </row>
    <row r="175" spans="1:5" ht="25.5">
      <c r="A175" s="1" t="s">
        <v>5</v>
      </c>
      <c r="B175" s="1" t="s">
        <v>6</v>
      </c>
      <c r="C175" s="1" t="s">
        <v>8</v>
      </c>
      <c r="D175" s="40" t="s">
        <v>9</v>
      </c>
      <c r="E175" s="40" t="s">
        <v>11</v>
      </c>
    </row>
    <row r="176" spans="1:5" ht="38.25">
      <c r="A176" s="3">
        <v>106</v>
      </c>
      <c r="B176" s="3">
        <v>20055</v>
      </c>
      <c r="C176" s="3" t="s">
        <v>25</v>
      </c>
      <c r="D176" s="3" t="s">
        <v>26</v>
      </c>
      <c r="E176" s="6">
        <v>50</v>
      </c>
    </row>
    <row r="177" spans="1:5" ht="38.25">
      <c r="A177" s="3">
        <v>108</v>
      </c>
      <c r="B177" s="3">
        <v>20057</v>
      </c>
      <c r="C177" s="3" t="s">
        <v>27</v>
      </c>
      <c r="D177" s="3" t="s">
        <v>28</v>
      </c>
      <c r="E177" s="6">
        <v>29</v>
      </c>
    </row>
    <row r="178" spans="1:5" ht="38.25">
      <c r="A178" s="3">
        <v>145</v>
      </c>
      <c r="B178" s="3">
        <v>20094</v>
      </c>
      <c r="C178" s="3" t="s">
        <v>41</v>
      </c>
      <c r="D178" s="3" t="s">
        <v>42</v>
      </c>
      <c r="E178" s="6">
        <v>50</v>
      </c>
    </row>
    <row r="179" spans="1:5" ht="38.25">
      <c r="A179" s="3">
        <v>147</v>
      </c>
      <c r="B179" s="3">
        <v>20096</v>
      </c>
      <c r="C179" s="3" t="s">
        <v>43</v>
      </c>
      <c r="D179" s="3" t="s">
        <v>44</v>
      </c>
      <c r="E179" s="6">
        <v>3</v>
      </c>
    </row>
    <row r="180" spans="1:5" ht="38.25">
      <c r="A180" s="3">
        <v>216</v>
      </c>
      <c r="B180" s="3">
        <v>20165</v>
      </c>
      <c r="C180" s="3" t="s">
        <v>57</v>
      </c>
      <c r="D180" s="3" t="s">
        <v>58</v>
      </c>
      <c r="E180" s="6">
        <v>5</v>
      </c>
    </row>
    <row r="181" spans="1:5" ht="38.25">
      <c r="A181" s="3">
        <v>225</v>
      </c>
      <c r="B181" s="3">
        <v>20174</v>
      </c>
      <c r="C181" s="3" t="s">
        <v>63</v>
      </c>
      <c r="D181" s="3" t="s">
        <v>64</v>
      </c>
      <c r="E181" s="6">
        <v>5</v>
      </c>
    </row>
    <row r="182" spans="1:5" ht="38.25">
      <c r="A182" s="3">
        <v>283</v>
      </c>
      <c r="B182" s="3">
        <v>20231</v>
      </c>
      <c r="C182" s="3" t="s">
        <v>81</v>
      </c>
      <c r="D182" s="3" t="s">
        <v>82</v>
      </c>
      <c r="E182" s="6">
        <v>10</v>
      </c>
    </row>
    <row r="183" spans="1:5" ht="38.25">
      <c r="A183" s="3">
        <v>290</v>
      </c>
      <c r="B183" s="3">
        <v>20238</v>
      </c>
      <c r="C183" s="3" t="s">
        <v>83</v>
      </c>
      <c r="D183" s="3" t="s">
        <v>84</v>
      </c>
      <c r="E183" s="6">
        <v>9</v>
      </c>
    </row>
    <row r="184" spans="1:5" ht="25.5">
      <c r="A184" s="3">
        <v>417</v>
      </c>
      <c r="B184" s="3">
        <v>20364</v>
      </c>
      <c r="C184" s="3" t="s">
        <v>107</v>
      </c>
      <c r="D184" s="3" t="s">
        <v>108</v>
      </c>
      <c r="E184" s="6">
        <v>10</v>
      </c>
    </row>
    <row r="185" spans="1:5" ht="38.25">
      <c r="A185" s="3">
        <v>421</v>
      </c>
      <c r="B185" s="3">
        <v>20368</v>
      </c>
      <c r="C185" s="3" t="s">
        <v>111</v>
      </c>
      <c r="D185" s="3" t="s">
        <v>112</v>
      </c>
      <c r="E185" s="6">
        <v>10</v>
      </c>
    </row>
    <row r="186" spans="1:5" ht="25.5">
      <c r="A186" s="3">
        <v>561</v>
      </c>
      <c r="B186" s="3">
        <v>20508</v>
      </c>
      <c r="C186" s="3" t="s">
        <v>131</v>
      </c>
      <c r="D186" s="3" t="s">
        <v>132</v>
      </c>
      <c r="E186" s="6">
        <v>5</v>
      </c>
    </row>
    <row r="187" spans="1:5" ht="25.5">
      <c r="A187" s="3">
        <v>592</v>
      </c>
      <c r="B187" s="3">
        <v>20539</v>
      </c>
      <c r="C187" s="3" t="s">
        <v>135</v>
      </c>
      <c r="D187" s="3" t="s">
        <v>136</v>
      </c>
      <c r="E187" s="6">
        <v>10</v>
      </c>
    </row>
    <row r="188" spans="1:5" ht="25.5">
      <c r="A188" s="3">
        <v>643</v>
      </c>
      <c r="B188" s="3">
        <v>20590</v>
      </c>
      <c r="C188" s="3" t="s">
        <v>163</v>
      </c>
      <c r="D188" s="3" t="s">
        <v>164</v>
      </c>
      <c r="E188" s="6">
        <v>10</v>
      </c>
    </row>
    <row r="189" spans="1:5" ht="38.25">
      <c r="A189" s="3">
        <v>762</v>
      </c>
      <c r="B189" s="3">
        <v>20709</v>
      </c>
      <c r="C189" s="3" t="s">
        <v>185</v>
      </c>
      <c r="D189" s="3" t="s">
        <v>186</v>
      </c>
      <c r="E189" s="6">
        <v>3</v>
      </c>
    </row>
    <row r="190" spans="1:5" ht="25.5">
      <c r="A190" s="3">
        <v>904</v>
      </c>
      <c r="B190" s="3">
        <v>20830</v>
      </c>
      <c r="C190" s="3" t="s">
        <v>211</v>
      </c>
      <c r="D190" s="3" t="s">
        <v>212</v>
      </c>
      <c r="E190" s="6">
        <v>5</v>
      </c>
    </row>
    <row r="191" spans="1:5" ht="25.5">
      <c r="A191" s="3">
        <v>953</v>
      </c>
      <c r="B191" s="3">
        <v>20879</v>
      </c>
      <c r="C191" s="3" t="s">
        <v>221</v>
      </c>
      <c r="D191" s="3" t="s">
        <v>222</v>
      </c>
      <c r="E191" s="6">
        <v>5</v>
      </c>
    </row>
    <row r="192" spans="1:5" ht="25.5">
      <c r="A192" s="3">
        <v>968</v>
      </c>
      <c r="B192" s="3">
        <v>20894</v>
      </c>
      <c r="C192" s="3" t="s">
        <v>229</v>
      </c>
      <c r="D192" s="3" t="s">
        <v>230</v>
      </c>
      <c r="E192" s="6">
        <v>10</v>
      </c>
    </row>
    <row r="193" spans="1:5" ht="38.25">
      <c r="A193" s="3">
        <v>983</v>
      </c>
      <c r="B193" s="3">
        <v>20909</v>
      </c>
      <c r="C193" s="3" t="s">
        <v>231</v>
      </c>
      <c r="D193" s="3" t="s">
        <v>232</v>
      </c>
      <c r="E193" s="6">
        <v>5</v>
      </c>
    </row>
    <row r="194" spans="1:5" ht="38.25">
      <c r="A194" s="3">
        <v>990</v>
      </c>
      <c r="B194" s="3">
        <v>20916</v>
      </c>
      <c r="C194" s="3" t="s">
        <v>233</v>
      </c>
      <c r="D194" s="3" t="s">
        <v>234</v>
      </c>
      <c r="E194" s="6">
        <v>5</v>
      </c>
    </row>
    <row r="195" spans="1:5" ht="38.25">
      <c r="A195" s="3">
        <v>999</v>
      </c>
      <c r="B195" s="3">
        <v>20925</v>
      </c>
      <c r="C195" s="3" t="s">
        <v>235</v>
      </c>
      <c r="D195" s="3" t="s">
        <v>236</v>
      </c>
      <c r="E195" s="6">
        <v>5</v>
      </c>
    </row>
    <row r="196" spans="1:5" ht="38.25">
      <c r="A196" s="3">
        <v>1000</v>
      </c>
      <c r="B196" s="3">
        <v>20926</v>
      </c>
      <c r="C196" s="3" t="s">
        <v>237</v>
      </c>
      <c r="D196" s="3" t="s">
        <v>238</v>
      </c>
      <c r="E196" s="6">
        <v>5</v>
      </c>
    </row>
    <row r="197" spans="1:5" ht="25.5">
      <c r="A197" s="3">
        <v>1509</v>
      </c>
      <c r="B197" s="3">
        <v>21157</v>
      </c>
      <c r="C197" s="3" t="s">
        <v>257</v>
      </c>
      <c r="D197" s="3" t="s">
        <v>258</v>
      </c>
      <c r="E197" s="6">
        <v>30</v>
      </c>
    </row>
    <row r="198" spans="1:5" ht="25.5">
      <c r="A198" s="3">
        <v>1548</v>
      </c>
      <c r="B198" s="3">
        <v>21196</v>
      </c>
      <c r="C198" s="3" t="s">
        <v>271</v>
      </c>
      <c r="D198" s="3" t="s">
        <v>272</v>
      </c>
      <c r="E198" s="6">
        <v>20</v>
      </c>
    </row>
    <row r="199" spans="1:5" ht="25.5">
      <c r="A199" s="3">
        <v>1643</v>
      </c>
      <c r="B199" s="3">
        <v>21279</v>
      </c>
      <c r="C199" s="3" t="s">
        <v>277</v>
      </c>
      <c r="D199" s="3" t="s">
        <v>278</v>
      </c>
      <c r="E199" s="6">
        <v>1</v>
      </c>
    </row>
    <row r="200" spans="1:5" ht="38.25">
      <c r="A200" s="3">
        <v>1653</v>
      </c>
      <c r="B200" s="3">
        <v>21289</v>
      </c>
      <c r="C200" s="3" t="s">
        <v>281</v>
      </c>
      <c r="D200" s="3" t="s">
        <v>282</v>
      </c>
      <c r="E200" s="6">
        <v>2</v>
      </c>
    </row>
    <row r="201" spans="1:5" ht="25.5">
      <c r="A201" s="3">
        <v>1655</v>
      </c>
      <c r="B201" s="3">
        <v>21291</v>
      </c>
      <c r="C201" s="3" t="s">
        <v>283</v>
      </c>
      <c r="D201" s="3" t="s">
        <v>284</v>
      </c>
      <c r="E201" s="6">
        <v>2</v>
      </c>
    </row>
    <row r="202" spans="1:5" ht="25.5">
      <c r="A202" s="3">
        <v>1682</v>
      </c>
      <c r="B202" s="3">
        <v>21318</v>
      </c>
      <c r="C202" s="3" t="s">
        <v>289</v>
      </c>
      <c r="D202" s="3" t="s">
        <v>290</v>
      </c>
      <c r="E202" s="6">
        <v>9</v>
      </c>
    </row>
    <row r="203" spans="1:5" ht="12.75">
      <c r="A203" s="42" t="s">
        <v>407</v>
      </c>
      <c r="B203" s="43"/>
      <c r="C203" s="43"/>
      <c r="D203" s="43"/>
      <c r="E203" s="43"/>
    </row>
    <row r="204" spans="1:5" ht="13.5" thickBot="1">
      <c r="A204" s="1" t="s">
        <v>309</v>
      </c>
      <c r="B204" s="3">
        <v>994</v>
      </c>
      <c r="C204" s="1" t="s">
        <v>308</v>
      </c>
      <c r="D204" s="48" t="s">
        <v>317</v>
      </c>
      <c r="E204" s="43"/>
    </row>
    <row r="205" spans="1:5" ht="26.25" customHeight="1" thickBot="1">
      <c r="A205" s="42" t="s">
        <v>306</v>
      </c>
      <c r="B205" s="43"/>
      <c r="C205" s="43"/>
      <c r="D205" s="49" t="s">
        <v>316</v>
      </c>
      <c r="E205" s="50"/>
    </row>
    <row r="206" spans="1:5" ht="25.5">
      <c r="A206" s="1" t="s">
        <v>5</v>
      </c>
      <c r="B206" s="1" t="s">
        <v>6</v>
      </c>
      <c r="C206" s="1" t="s">
        <v>8</v>
      </c>
      <c r="D206" s="40" t="s">
        <v>9</v>
      </c>
      <c r="E206" s="40" t="s">
        <v>11</v>
      </c>
    </row>
    <row r="207" spans="1:5" ht="25.5">
      <c r="A207" s="3">
        <v>120</v>
      </c>
      <c r="B207" s="3">
        <v>20069</v>
      </c>
      <c r="C207" s="3" t="s">
        <v>35</v>
      </c>
      <c r="D207" s="3" t="s">
        <v>36</v>
      </c>
      <c r="E207" s="6">
        <v>20</v>
      </c>
    </row>
    <row r="208" spans="1:5" ht="38.25">
      <c r="A208" s="3">
        <v>145</v>
      </c>
      <c r="B208" s="3">
        <v>20094</v>
      </c>
      <c r="C208" s="3" t="s">
        <v>41</v>
      </c>
      <c r="D208" s="3" t="s">
        <v>42</v>
      </c>
      <c r="E208" s="6">
        <v>50</v>
      </c>
    </row>
    <row r="209" spans="1:5" ht="38.25">
      <c r="A209" s="3">
        <v>147</v>
      </c>
      <c r="B209" s="3">
        <v>20096</v>
      </c>
      <c r="C209" s="3" t="s">
        <v>43</v>
      </c>
      <c r="D209" s="3" t="s">
        <v>44</v>
      </c>
      <c r="E209" s="6">
        <v>20</v>
      </c>
    </row>
    <row r="210" spans="1:5" ht="12.75">
      <c r="A210" s="42" t="s">
        <v>407</v>
      </c>
      <c r="B210" s="43"/>
      <c r="C210" s="43"/>
      <c r="D210" s="43"/>
      <c r="E210" s="43"/>
    </row>
    <row r="211" spans="1:5" ht="13.5" thickBot="1">
      <c r="A211" s="1" t="s">
        <v>309</v>
      </c>
      <c r="B211" s="3">
        <v>995</v>
      </c>
      <c r="C211" s="1" t="s">
        <v>308</v>
      </c>
      <c r="D211" s="48" t="s">
        <v>315</v>
      </c>
      <c r="E211" s="43"/>
    </row>
    <row r="212" spans="1:5" ht="27" customHeight="1" thickBot="1">
      <c r="A212" s="42" t="s">
        <v>306</v>
      </c>
      <c r="B212" s="43"/>
      <c r="C212" s="43"/>
      <c r="D212" s="49" t="s">
        <v>314</v>
      </c>
      <c r="E212" s="50"/>
    </row>
    <row r="213" spans="1:5" ht="25.5">
      <c r="A213" s="1" t="s">
        <v>5</v>
      </c>
      <c r="B213" s="1" t="s">
        <v>6</v>
      </c>
      <c r="C213" s="1" t="s">
        <v>8</v>
      </c>
      <c r="D213" s="40" t="s">
        <v>9</v>
      </c>
      <c r="E213" s="40" t="s">
        <v>11</v>
      </c>
    </row>
    <row r="214" spans="1:5" ht="15">
      <c r="A214" s="3">
        <v>55</v>
      </c>
      <c r="B214" s="3">
        <v>20004</v>
      </c>
      <c r="C214" s="3" t="s">
        <v>15</v>
      </c>
      <c r="D214" s="3" t="s">
        <v>16</v>
      </c>
      <c r="E214" s="6">
        <v>3</v>
      </c>
    </row>
    <row r="215" spans="1:5" ht="15">
      <c r="A215" s="3">
        <v>56</v>
      </c>
      <c r="B215" s="3">
        <v>20005</v>
      </c>
      <c r="C215" s="3" t="s">
        <v>17</v>
      </c>
      <c r="D215" s="3" t="s">
        <v>18</v>
      </c>
      <c r="E215" s="6">
        <v>3</v>
      </c>
    </row>
    <row r="216" spans="1:5" ht="38.25">
      <c r="A216" s="3">
        <v>108</v>
      </c>
      <c r="B216" s="3">
        <v>20057</v>
      </c>
      <c r="C216" s="3" t="s">
        <v>27</v>
      </c>
      <c r="D216" s="3" t="s">
        <v>28</v>
      </c>
      <c r="E216" s="6">
        <v>10</v>
      </c>
    </row>
    <row r="217" spans="1:5" ht="38.25">
      <c r="A217" s="3">
        <v>109</v>
      </c>
      <c r="B217" s="3">
        <v>20058</v>
      </c>
      <c r="C217" s="3" t="s">
        <v>29</v>
      </c>
      <c r="D217" s="3" t="s">
        <v>30</v>
      </c>
      <c r="E217" s="6">
        <v>20</v>
      </c>
    </row>
    <row r="218" spans="1:5" ht="38.25">
      <c r="A218" s="3">
        <v>145</v>
      </c>
      <c r="B218" s="3">
        <v>20094</v>
      </c>
      <c r="C218" s="3" t="s">
        <v>41</v>
      </c>
      <c r="D218" s="3" t="s">
        <v>42</v>
      </c>
      <c r="E218" s="6">
        <v>30</v>
      </c>
    </row>
    <row r="219" spans="1:5" ht="38.25">
      <c r="A219" s="3">
        <v>216</v>
      </c>
      <c r="B219" s="3">
        <v>20165</v>
      </c>
      <c r="C219" s="3" t="s">
        <v>57</v>
      </c>
      <c r="D219" s="3" t="s">
        <v>58</v>
      </c>
      <c r="E219" s="6">
        <v>15</v>
      </c>
    </row>
    <row r="220" spans="1:5" ht="38.25">
      <c r="A220" s="3">
        <v>266</v>
      </c>
      <c r="B220" s="3">
        <v>20215</v>
      </c>
      <c r="C220" s="3" t="s">
        <v>73</v>
      </c>
      <c r="D220" s="3" t="s">
        <v>74</v>
      </c>
      <c r="E220" s="6">
        <v>1</v>
      </c>
    </row>
    <row r="221" spans="1:5" ht="38.25">
      <c r="A221" s="3">
        <v>358</v>
      </c>
      <c r="B221" s="3">
        <v>20305</v>
      </c>
      <c r="C221" s="3" t="s">
        <v>93</v>
      </c>
      <c r="D221" s="3" t="s">
        <v>94</v>
      </c>
      <c r="E221" s="6">
        <v>2</v>
      </c>
    </row>
    <row r="222" spans="1:5" ht="25.5">
      <c r="A222" s="3">
        <v>359</v>
      </c>
      <c r="B222" s="3">
        <v>20306</v>
      </c>
      <c r="C222" s="3" t="s">
        <v>95</v>
      </c>
      <c r="D222" s="3" t="s">
        <v>96</v>
      </c>
      <c r="E222" s="6">
        <v>2</v>
      </c>
    </row>
    <row r="223" spans="1:5" ht="38.25">
      <c r="A223" s="3">
        <v>360</v>
      </c>
      <c r="B223" s="3">
        <v>20307</v>
      </c>
      <c r="C223" s="3" t="s">
        <v>97</v>
      </c>
      <c r="D223" s="3" t="s">
        <v>98</v>
      </c>
      <c r="E223" s="6">
        <v>2</v>
      </c>
    </row>
    <row r="224" spans="1:5" ht="25.5">
      <c r="A224" s="3">
        <v>576</v>
      </c>
      <c r="B224" s="3">
        <v>20523</v>
      </c>
      <c r="C224" s="3" t="s">
        <v>133</v>
      </c>
      <c r="D224" s="3" t="s">
        <v>134</v>
      </c>
      <c r="E224" s="6">
        <v>1</v>
      </c>
    </row>
    <row r="225" spans="1:5" ht="25.5">
      <c r="A225" s="3">
        <v>606</v>
      </c>
      <c r="B225" s="3">
        <v>20553</v>
      </c>
      <c r="C225" s="3" t="s">
        <v>139</v>
      </c>
      <c r="D225" s="3" t="s">
        <v>140</v>
      </c>
      <c r="E225" s="6">
        <v>4</v>
      </c>
    </row>
    <row r="226" spans="1:5" ht="25.5">
      <c r="A226" s="3">
        <v>607</v>
      </c>
      <c r="B226" s="3">
        <v>20554</v>
      </c>
      <c r="C226" s="3" t="s">
        <v>141</v>
      </c>
      <c r="D226" s="3" t="s">
        <v>142</v>
      </c>
      <c r="E226" s="6">
        <v>4</v>
      </c>
    </row>
    <row r="227" spans="1:5" ht="25.5">
      <c r="A227" s="3">
        <v>608</v>
      </c>
      <c r="B227" s="3">
        <v>20555</v>
      </c>
      <c r="C227" s="3" t="s">
        <v>143</v>
      </c>
      <c r="D227" s="3" t="s">
        <v>144</v>
      </c>
      <c r="E227" s="6">
        <v>4</v>
      </c>
    </row>
    <row r="228" spans="1:5" ht="25.5">
      <c r="A228" s="3">
        <v>727</v>
      </c>
      <c r="B228" s="3">
        <v>20674</v>
      </c>
      <c r="C228" s="3" t="s">
        <v>183</v>
      </c>
      <c r="D228" s="3" t="s">
        <v>184</v>
      </c>
      <c r="E228" s="6">
        <v>5</v>
      </c>
    </row>
    <row r="229" spans="1:5" ht="25.5">
      <c r="A229" s="3">
        <v>774</v>
      </c>
      <c r="B229" s="3">
        <v>20721</v>
      </c>
      <c r="C229" s="3" t="s">
        <v>187</v>
      </c>
      <c r="D229" s="3" t="s">
        <v>188</v>
      </c>
      <c r="E229" s="6">
        <v>2</v>
      </c>
    </row>
    <row r="230" spans="1:5" ht="76.5">
      <c r="A230" s="3">
        <v>809</v>
      </c>
      <c r="B230" s="3">
        <v>20756</v>
      </c>
      <c r="C230" s="3" t="s">
        <v>195</v>
      </c>
      <c r="D230" s="3" t="s">
        <v>196</v>
      </c>
      <c r="E230" s="6">
        <v>35</v>
      </c>
    </row>
    <row r="231" spans="1:5" ht="25.5">
      <c r="A231" s="3">
        <v>827</v>
      </c>
      <c r="B231" s="3">
        <v>20770</v>
      </c>
      <c r="C231" s="3" t="s">
        <v>199</v>
      </c>
      <c r="D231" s="3" t="s">
        <v>200</v>
      </c>
      <c r="E231" s="6">
        <v>1</v>
      </c>
    </row>
    <row r="232" spans="1:5" ht="25.5">
      <c r="A232" s="3">
        <v>897</v>
      </c>
      <c r="B232" s="3">
        <v>20823</v>
      </c>
      <c r="C232" s="3" t="s">
        <v>205</v>
      </c>
      <c r="D232" s="3" t="s">
        <v>206</v>
      </c>
      <c r="E232" s="6">
        <v>3</v>
      </c>
    </row>
    <row r="233" spans="1:5" ht="25.5">
      <c r="A233" s="3">
        <v>963</v>
      </c>
      <c r="B233" s="3">
        <v>20889</v>
      </c>
      <c r="C233" s="3" t="s">
        <v>225</v>
      </c>
      <c r="D233" s="3" t="s">
        <v>226</v>
      </c>
      <c r="E233" s="6">
        <v>7</v>
      </c>
    </row>
    <row r="234" spans="1:5" ht="25.5">
      <c r="A234" s="3">
        <v>964</v>
      </c>
      <c r="B234" s="3">
        <v>20890</v>
      </c>
      <c r="C234" s="3" t="s">
        <v>227</v>
      </c>
      <c r="D234" s="3" t="s">
        <v>228</v>
      </c>
      <c r="E234" s="6">
        <v>7</v>
      </c>
    </row>
    <row r="235" spans="1:5" ht="25.5">
      <c r="A235" s="3">
        <v>1489</v>
      </c>
      <c r="B235" s="3">
        <v>21137</v>
      </c>
      <c r="C235" s="3" t="s">
        <v>245</v>
      </c>
      <c r="D235" s="3" t="s">
        <v>246</v>
      </c>
      <c r="E235" s="6">
        <v>10</v>
      </c>
    </row>
    <row r="236" spans="1:5" ht="38.25">
      <c r="A236" s="3">
        <v>1507</v>
      </c>
      <c r="B236" s="3">
        <v>21155</v>
      </c>
      <c r="C236" s="3" t="s">
        <v>253</v>
      </c>
      <c r="D236" s="3" t="s">
        <v>254</v>
      </c>
      <c r="E236" s="6">
        <v>2</v>
      </c>
    </row>
    <row r="237" spans="1:5" ht="25.5">
      <c r="A237" s="3">
        <v>1509</v>
      </c>
      <c r="B237" s="3">
        <v>21157</v>
      </c>
      <c r="C237" s="3" t="s">
        <v>257</v>
      </c>
      <c r="D237" s="3" t="s">
        <v>258</v>
      </c>
      <c r="E237" s="6">
        <v>20</v>
      </c>
    </row>
    <row r="238" spans="1:5" ht="25.5">
      <c r="A238" s="3">
        <v>1682</v>
      </c>
      <c r="B238" s="3">
        <v>21318</v>
      </c>
      <c r="C238" s="3" t="s">
        <v>289</v>
      </c>
      <c r="D238" s="3" t="s">
        <v>290</v>
      </c>
      <c r="E238" s="6">
        <v>1</v>
      </c>
    </row>
    <row r="239" spans="1:5" ht="25.5">
      <c r="A239" s="3">
        <v>1713</v>
      </c>
      <c r="B239" s="3">
        <v>21348</v>
      </c>
      <c r="C239" s="3" t="s">
        <v>293</v>
      </c>
      <c r="D239" s="3" t="s">
        <v>294</v>
      </c>
      <c r="E239" s="6">
        <v>1</v>
      </c>
    </row>
    <row r="240" spans="1:5" ht="38.25">
      <c r="A240" s="3">
        <v>1744</v>
      </c>
      <c r="B240" s="3">
        <v>21370</v>
      </c>
      <c r="C240" s="3" t="s">
        <v>297</v>
      </c>
      <c r="D240" s="3" t="s">
        <v>298</v>
      </c>
      <c r="E240" s="6">
        <v>5</v>
      </c>
    </row>
    <row r="241" spans="1:5" ht="12.75">
      <c r="A241" s="42" t="s">
        <v>407</v>
      </c>
      <c r="B241" s="43"/>
      <c r="C241" s="43"/>
      <c r="D241" s="43"/>
      <c r="E241" s="43"/>
    </row>
    <row r="242" spans="1:5" ht="13.5" thickBot="1">
      <c r="A242" s="1" t="s">
        <v>309</v>
      </c>
      <c r="B242" s="3">
        <v>996</v>
      </c>
      <c r="C242" s="1" t="s">
        <v>308</v>
      </c>
      <c r="D242" s="48" t="s">
        <v>313</v>
      </c>
      <c r="E242" s="43"/>
    </row>
    <row r="243" spans="1:5" ht="28.5" customHeight="1" thickBot="1">
      <c r="A243" s="42" t="s">
        <v>306</v>
      </c>
      <c r="B243" s="43"/>
      <c r="C243" s="43"/>
      <c r="D243" s="49" t="s">
        <v>312</v>
      </c>
      <c r="E243" s="50"/>
    </row>
    <row r="244" spans="1:5" ht="25.5">
      <c r="A244" s="1" t="s">
        <v>5</v>
      </c>
      <c r="B244" s="1" t="s">
        <v>6</v>
      </c>
      <c r="C244" s="1" t="s">
        <v>8</v>
      </c>
      <c r="D244" s="40" t="s">
        <v>9</v>
      </c>
      <c r="E244" s="40" t="s">
        <v>11</v>
      </c>
    </row>
    <row r="245" spans="1:5" ht="25.5">
      <c r="A245" s="3">
        <v>203</v>
      </c>
      <c r="B245" s="3">
        <v>20152</v>
      </c>
      <c r="C245" s="3" t="s">
        <v>51</v>
      </c>
      <c r="D245" s="3" t="s">
        <v>52</v>
      </c>
      <c r="E245" s="6">
        <v>1</v>
      </c>
    </row>
    <row r="246" spans="1:5" ht="25.5">
      <c r="A246" s="3">
        <v>265</v>
      </c>
      <c r="B246" s="3">
        <v>20214</v>
      </c>
      <c r="C246" s="3" t="s">
        <v>71</v>
      </c>
      <c r="D246" s="3" t="s">
        <v>72</v>
      </c>
      <c r="E246" s="6">
        <v>1</v>
      </c>
    </row>
    <row r="247" spans="1:5" ht="25.5">
      <c r="A247" s="3">
        <v>310</v>
      </c>
      <c r="B247" s="3">
        <v>20257</v>
      </c>
      <c r="C247" s="3" t="s">
        <v>89</v>
      </c>
      <c r="D247" s="3" t="s">
        <v>90</v>
      </c>
      <c r="E247" s="6">
        <v>6</v>
      </c>
    </row>
    <row r="248" spans="1:5" ht="76.5">
      <c r="A248" s="3">
        <v>809</v>
      </c>
      <c r="B248" s="3">
        <v>20756</v>
      </c>
      <c r="C248" s="3" t="s">
        <v>195</v>
      </c>
      <c r="D248" s="3" t="s">
        <v>196</v>
      </c>
      <c r="E248" s="6">
        <v>15</v>
      </c>
    </row>
    <row r="249" spans="1:5" ht="12.75">
      <c r="A249" s="42" t="s">
        <v>407</v>
      </c>
      <c r="B249" s="43"/>
      <c r="C249" s="43"/>
      <c r="D249" s="43"/>
      <c r="E249" s="43"/>
    </row>
    <row r="250" spans="1:5" ht="13.5" thickBot="1">
      <c r="A250" s="1" t="s">
        <v>309</v>
      </c>
      <c r="B250" s="3">
        <v>999</v>
      </c>
      <c r="C250" s="1" t="s">
        <v>308</v>
      </c>
      <c r="D250" s="48" t="s">
        <v>311</v>
      </c>
      <c r="E250" s="43"/>
    </row>
    <row r="251" spans="1:5" ht="28.5" customHeight="1" thickBot="1">
      <c r="A251" s="42" t="s">
        <v>306</v>
      </c>
      <c r="B251" s="43"/>
      <c r="C251" s="43"/>
      <c r="D251" s="49" t="s">
        <v>310</v>
      </c>
      <c r="E251" s="50"/>
    </row>
    <row r="252" spans="1:5" ht="25.5">
      <c r="A252" s="1" t="s">
        <v>5</v>
      </c>
      <c r="B252" s="1" t="s">
        <v>6</v>
      </c>
      <c r="C252" s="1" t="s">
        <v>8</v>
      </c>
      <c r="D252" s="40" t="s">
        <v>9</v>
      </c>
      <c r="E252" s="40" t="s">
        <v>11</v>
      </c>
    </row>
    <row r="253" spans="1:5" ht="38.25">
      <c r="A253" s="3">
        <v>216</v>
      </c>
      <c r="B253" s="3">
        <v>20165</v>
      </c>
      <c r="C253" s="3" t="s">
        <v>57</v>
      </c>
      <c r="D253" s="3" t="s">
        <v>58</v>
      </c>
      <c r="E253" s="6">
        <v>15</v>
      </c>
    </row>
    <row r="254" spans="1:5" ht="25.5">
      <c r="A254" s="3">
        <v>219</v>
      </c>
      <c r="B254" s="3">
        <v>20168</v>
      </c>
      <c r="C254" s="3" t="s">
        <v>59</v>
      </c>
      <c r="D254" s="3" t="s">
        <v>60</v>
      </c>
      <c r="E254" s="6">
        <v>1</v>
      </c>
    </row>
    <row r="255" spans="1:5" ht="38.25">
      <c r="A255" s="3">
        <v>228</v>
      </c>
      <c r="B255" s="3">
        <v>20177</v>
      </c>
      <c r="C255" s="3" t="s">
        <v>65</v>
      </c>
      <c r="D255" s="3" t="s">
        <v>66</v>
      </c>
      <c r="E255" s="6">
        <v>6</v>
      </c>
    </row>
    <row r="256" spans="1:5" ht="25.5">
      <c r="A256" s="3">
        <v>265</v>
      </c>
      <c r="B256" s="3">
        <v>20214</v>
      </c>
      <c r="C256" s="3" t="s">
        <v>71</v>
      </c>
      <c r="D256" s="3" t="s">
        <v>72</v>
      </c>
      <c r="E256" s="6">
        <v>5</v>
      </c>
    </row>
    <row r="257" spans="1:5" ht="25.5">
      <c r="A257" s="3">
        <v>276</v>
      </c>
      <c r="B257" s="3">
        <v>20225</v>
      </c>
      <c r="C257" s="3" t="s">
        <v>79</v>
      </c>
      <c r="D257" s="3" t="s">
        <v>80</v>
      </c>
      <c r="E257" s="6">
        <v>5</v>
      </c>
    </row>
    <row r="258" spans="1:5" ht="38.25">
      <c r="A258" s="3">
        <v>360</v>
      </c>
      <c r="B258" s="3">
        <v>20307</v>
      </c>
      <c r="C258" s="3" t="s">
        <v>97</v>
      </c>
      <c r="D258" s="3" t="s">
        <v>98</v>
      </c>
      <c r="E258" s="6">
        <v>10</v>
      </c>
    </row>
    <row r="259" spans="1:5" ht="25.5">
      <c r="A259" s="3">
        <v>378</v>
      </c>
      <c r="B259" s="3">
        <v>20325</v>
      </c>
      <c r="C259" s="3" t="s">
        <v>99</v>
      </c>
      <c r="D259" s="3" t="s">
        <v>100</v>
      </c>
      <c r="E259" s="6">
        <v>5</v>
      </c>
    </row>
    <row r="260" spans="1:5" ht="25.5">
      <c r="A260" s="3">
        <v>411</v>
      </c>
      <c r="B260" s="3">
        <v>20358</v>
      </c>
      <c r="C260" s="3" t="s">
        <v>105</v>
      </c>
      <c r="D260" s="3" t="s">
        <v>106</v>
      </c>
      <c r="E260" s="6">
        <v>20</v>
      </c>
    </row>
    <row r="261" spans="1:5" ht="38.25">
      <c r="A261" s="3">
        <v>421</v>
      </c>
      <c r="B261" s="3">
        <v>20368</v>
      </c>
      <c r="C261" s="3" t="s">
        <v>111</v>
      </c>
      <c r="D261" s="3" t="s">
        <v>112</v>
      </c>
      <c r="E261" s="6">
        <v>20</v>
      </c>
    </row>
    <row r="262" spans="1:5" ht="25.5">
      <c r="A262" s="3">
        <v>561</v>
      </c>
      <c r="B262" s="3">
        <v>20508</v>
      </c>
      <c r="C262" s="3" t="s">
        <v>131</v>
      </c>
      <c r="D262" s="3" t="s">
        <v>132</v>
      </c>
      <c r="E262" s="6">
        <v>10</v>
      </c>
    </row>
    <row r="263" spans="1:5" ht="25.5">
      <c r="A263" s="3">
        <v>596</v>
      </c>
      <c r="B263" s="3">
        <v>20543</v>
      </c>
      <c r="C263" s="3" t="s">
        <v>137</v>
      </c>
      <c r="D263" s="3" t="s">
        <v>138</v>
      </c>
      <c r="E263" s="6">
        <v>11</v>
      </c>
    </row>
    <row r="264" spans="1:5" ht="25.5">
      <c r="A264" s="3">
        <v>606</v>
      </c>
      <c r="B264" s="3">
        <v>20553</v>
      </c>
      <c r="C264" s="3" t="s">
        <v>139</v>
      </c>
      <c r="D264" s="3" t="s">
        <v>140</v>
      </c>
      <c r="E264" s="6">
        <v>5</v>
      </c>
    </row>
    <row r="265" spans="1:5" ht="25.5">
      <c r="A265" s="3">
        <v>625</v>
      </c>
      <c r="B265" s="3">
        <v>20572</v>
      </c>
      <c r="C265" s="3" t="s">
        <v>147</v>
      </c>
      <c r="D265" s="3" t="s">
        <v>148</v>
      </c>
      <c r="E265" s="6">
        <v>2</v>
      </c>
    </row>
    <row r="266" spans="1:5" ht="38.25">
      <c r="A266" s="3">
        <v>657</v>
      </c>
      <c r="B266" s="3">
        <v>20604</v>
      </c>
      <c r="C266" s="3" t="s">
        <v>165</v>
      </c>
      <c r="D266" s="3" t="s">
        <v>166</v>
      </c>
      <c r="E266" s="6">
        <v>2</v>
      </c>
    </row>
    <row r="267" spans="1:5" ht="15">
      <c r="A267" s="3">
        <v>660</v>
      </c>
      <c r="B267" s="3">
        <v>20607</v>
      </c>
      <c r="C267" s="3" t="s">
        <v>167</v>
      </c>
      <c r="D267" s="3" t="s">
        <v>168</v>
      </c>
      <c r="E267" s="6">
        <v>10</v>
      </c>
    </row>
    <row r="268" spans="1:5" ht="38.25">
      <c r="A268" s="3">
        <v>676</v>
      </c>
      <c r="B268" s="3">
        <v>20623</v>
      </c>
      <c r="C268" s="3" t="s">
        <v>169</v>
      </c>
      <c r="D268" s="3" t="s">
        <v>170</v>
      </c>
      <c r="E268" s="6">
        <v>10</v>
      </c>
    </row>
    <row r="269" spans="1:5" ht="25.5">
      <c r="A269" s="3">
        <v>681</v>
      </c>
      <c r="B269" s="3">
        <v>20628</v>
      </c>
      <c r="C269" s="3" t="s">
        <v>171</v>
      </c>
      <c r="D269" s="3" t="s">
        <v>172</v>
      </c>
      <c r="E269" s="6">
        <v>10</v>
      </c>
    </row>
    <row r="270" spans="1:5" ht="25.5">
      <c r="A270" s="3">
        <v>697</v>
      </c>
      <c r="B270" s="3">
        <v>20644</v>
      </c>
      <c r="C270" s="3" t="s">
        <v>175</v>
      </c>
      <c r="D270" s="3" t="s">
        <v>176</v>
      </c>
      <c r="E270" s="6">
        <v>1</v>
      </c>
    </row>
    <row r="271" spans="1:5" ht="25.5">
      <c r="A271" s="3">
        <v>702</v>
      </c>
      <c r="B271" s="3">
        <v>20649</v>
      </c>
      <c r="C271" s="3" t="s">
        <v>177</v>
      </c>
      <c r="D271" s="3" t="s">
        <v>178</v>
      </c>
      <c r="E271" s="6">
        <v>1</v>
      </c>
    </row>
    <row r="272" spans="1:5" ht="25.5">
      <c r="A272" s="3">
        <v>714</v>
      </c>
      <c r="B272" s="3">
        <v>20661</v>
      </c>
      <c r="C272" s="3" t="s">
        <v>179</v>
      </c>
      <c r="D272" s="3" t="s">
        <v>180</v>
      </c>
      <c r="E272" s="6">
        <v>2</v>
      </c>
    </row>
    <row r="273" spans="1:5" ht="25.5">
      <c r="A273" s="3">
        <v>718</v>
      </c>
      <c r="B273" s="3">
        <v>20665</v>
      </c>
      <c r="C273" s="3" t="s">
        <v>181</v>
      </c>
      <c r="D273" s="3" t="s">
        <v>182</v>
      </c>
      <c r="E273" s="6">
        <v>2</v>
      </c>
    </row>
    <row r="274" spans="1:5" ht="38.25">
      <c r="A274" s="3">
        <v>762</v>
      </c>
      <c r="B274" s="3">
        <v>20709</v>
      </c>
      <c r="C274" s="3" t="s">
        <v>185</v>
      </c>
      <c r="D274" s="3" t="s">
        <v>186</v>
      </c>
      <c r="E274" s="6">
        <v>2</v>
      </c>
    </row>
    <row r="275" spans="1:5" ht="25.5">
      <c r="A275" s="3">
        <v>804</v>
      </c>
      <c r="B275" s="3">
        <v>20751</v>
      </c>
      <c r="C275" s="3" t="s">
        <v>193</v>
      </c>
      <c r="D275" s="3" t="s">
        <v>194</v>
      </c>
      <c r="E275" s="6">
        <v>10</v>
      </c>
    </row>
    <row r="276" spans="1:5" ht="76.5">
      <c r="A276" s="3">
        <v>809</v>
      </c>
      <c r="B276" s="3">
        <v>20756</v>
      </c>
      <c r="C276" s="3" t="s">
        <v>195</v>
      </c>
      <c r="D276" s="3" t="s">
        <v>196</v>
      </c>
      <c r="E276" s="6">
        <v>100</v>
      </c>
    </row>
    <row r="277" spans="1:5" ht="25.5">
      <c r="A277" s="3">
        <v>947</v>
      </c>
      <c r="B277" s="3">
        <v>20873</v>
      </c>
      <c r="C277" s="3" t="s">
        <v>219</v>
      </c>
      <c r="D277" s="3" t="s">
        <v>220</v>
      </c>
      <c r="E277" s="6">
        <v>10</v>
      </c>
    </row>
    <row r="278" spans="1:5" ht="25.5">
      <c r="A278" s="3">
        <v>954</v>
      </c>
      <c r="B278" s="3">
        <v>20880</v>
      </c>
      <c r="C278" s="3" t="s">
        <v>223</v>
      </c>
      <c r="D278" s="3" t="s">
        <v>224</v>
      </c>
      <c r="E278" s="6">
        <v>10</v>
      </c>
    </row>
    <row r="279" spans="1:5" ht="25.5">
      <c r="A279" s="3">
        <v>1026</v>
      </c>
      <c r="B279" s="3">
        <v>20952</v>
      </c>
      <c r="C279" s="3" t="s">
        <v>239</v>
      </c>
      <c r="D279" s="3" t="s">
        <v>240</v>
      </c>
      <c r="E279" s="6">
        <v>9</v>
      </c>
    </row>
    <row r="280" spans="1:5" ht="25.5">
      <c r="A280" s="3">
        <v>1499</v>
      </c>
      <c r="B280" s="3">
        <v>21147</v>
      </c>
      <c r="C280" s="3" t="s">
        <v>249</v>
      </c>
      <c r="D280" s="3" t="s">
        <v>250</v>
      </c>
      <c r="E280" s="6">
        <v>10</v>
      </c>
    </row>
    <row r="281" spans="1:5" ht="25.5">
      <c r="A281" s="3">
        <v>1508</v>
      </c>
      <c r="B281" s="3">
        <v>21156</v>
      </c>
      <c r="C281" s="3" t="s">
        <v>255</v>
      </c>
      <c r="D281" s="3" t="s">
        <v>256</v>
      </c>
      <c r="E281" s="6">
        <v>5</v>
      </c>
    </row>
    <row r="282" spans="1:5" ht="12.75">
      <c r="A282" s="42" t="s">
        <v>407</v>
      </c>
      <c r="B282" s="43"/>
      <c r="C282" s="43"/>
      <c r="D282" s="43"/>
      <c r="E282" s="43"/>
    </row>
    <row r="283" spans="1:5" ht="13.5" thickBot="1">
      <c r="A283" s="1" t="s">
        <v>309</v>
      </c>
      <c r="B283" s="3">
        <v>1001</v>
      </c>
      <c r="C283" s="1" t="s">
        <v>308</v>
      </c>
      <c r="D283" s="48" t="s">
        <v>311</v>
      </c>
      <c r="E283" s="43"/>
    </row>
    <row r="284" spans="1:5" ht="28.5" customHeight="1" thickBot="1">
      <c r="A284" s="42" t="s">
        <v>306</v>
      </c>
      <c r="B284" s="43"/>
      <c r="C284" s="43"/>
      <c r="D284" s="49" t="s">
        <v>310</v>
      </c>
      <c r="E284" s="50"/>
    </row>
    <row r="285" spans="1:5" ht="25.5">
      <c r="A285" s="1" t="s">
        <v>5</v>
      </c>
      <c r="B285" s="1" t="s">
        <v>6</v>
      </c>
      <c r="C285" s="1" t="s">
        <v>8</v>
      </c>
      <c r="D285" s="40" t="s">
        <v>9</v>
      </c>
      <c r="E285" s="40" t="s">
        <v>11</v>
      </c>
    </row>
    <row r="286" spans="1:5" ht="38.25">
      <c r="A286" s="3">
        <v>106</v>
      </c>
      <c r="B286" s="3">
        <v>20055</v>
      </c>
      <c r="C286" s="3" t="s">
        <v>25</v>
      </c>
      <c r="D286" s="3" t="s">
        <v>26</v>
      </c>
      <c r="E286" s="6">
        <v>48</v>
      </c>
    </row>
    <row r="287" spans="1:5" ht="38.25">
      <c r="A287" s="3">
        <v>111</v>
      </c>
      <c r="B287" s="3">
        <v>20060</v>
      </c>
      <c r="C287" s="3" t="s">
        <v>31</v>
      </c>
      <c r="D287" s="3" t="s">
        <v>32</v>
      </c>
      <c r="E287" s="6">
        <v>30</v>
      </c>
    </row>
    <row r="288" spans="1:5" ht="63.75">
      <c r="A288" s="3">
        <v>129</v>
      </c>
      <c r="B288" s="3">
        <v>20078</v>
      </c>
      <c r="C288" s="3" t="s">
        <v>37</v>
      </c>
      <c r="D288" s="3" t="s">
        <v>38</v>
      </c>
      <c r="E288" s="6">
        <v>4</v>
      </c>
    </row>
    <row r="289" spans="1:5" ht="38.25">
      <c r="A289" s="3">
        <v>145</v>
      </c>
      <c r="B289" s="3">
        <v>20094</v>
      </c>
      <c r="C289" s="3" t="s">
        <v>41</v>
      </c>
      <c r="D289" s="3" t="s">
        <v>42</v>
      </c>
      <c r="E289" s="6">
        <v>10</v>
      </c>
    </row>
    <row r="290" spans="1:5" ht="38.25">
      <c r="A290" s="3">
        <v>147</v>
      </c>
      <c r="B290" s="3">
        <v>20096</v>
      </c>
      <c r="C290" s="3" t="s">
        <v>43</v>
      </c>
      <c r="D290" s="3" t="s">
        <v>44</v>
      </c>
      <c r="E290" s="6">
        <v>10</v>
      </c>
    </row>
    <row r="291" spans="1:5" ht="38.25">
      <c r="A291" s="3">
        <v>1528</v>
      </c>
      <c r="B291" s="3">
        <v>21175</v>
      </c>
      <c r="C291" s="3" t="s">
        <v>261</v>
      </c>
      <c r="D291" s="3" t="s">
        <v>262</v>
      </c>
      <c r="E291" s="6">
        <v>12</v>
      </c>
    </row>
    <row r="292" spans="1:5" ht="38.25">
      <c r="A292" s="3">
        <v>1556</v>
      </c>
      <c r="B292" s="3">
        <v>21205</v>
      </c>
      <c r="C292" s="3" t="s">
        <v>273</v>
      </c>
      <c r="D292" s="3" t="s">
        <v>262</v>
      </c>
      <c r="E292" s="6">
        <v>2</v>
      </c>
    </row>
    <row r="293" spans="1:5" ht="38.25">
      <c r="A293" s="3">
        <v>1557</v>
      </c>
      <c r="B293" s="3">
        <v>21206</v>
      </c>
      <c r="C293" s="3" t="s">
        <v>274</v>
      </c>
      <c r="D293" s="3" t="s">
        <v>262</v>
      </c>
      <c r="E293" s="6">
        <v>4</v>
      </c>
    </row>
    <row r="294" spans="1:5" ht="12.75">
      <c r="A294" s="42" t="s">
        <v>407</v>
      </c>
      <c r="B294" s="43"/>
      <c r="C294" s="43"/>
      <c r="D294" s="43"/>
      <c r="E294" s="43"/>
    </row>
    <row r="295" spans="1:5" ht="13.5" thickBot="1">
      <c r="A295" s="1" t="s">
        <v>309</v>
      </c>
      <c r="B295" s="3">
        <v>1002</v>
      </c>
      <c r="C295" s="1" t="s">
        <v>308</v>
      </c>
      <c r="D295" s="48" t="s">
        <v>307</v>
      </c>
      <c r="E295" s="43"/>
    </row>
    <row r="296" spans="1:5" ht="30.75" customHeight="1" thickBot="1">
      <c r="A296" s="42" t="s">
        <v>306</v>
      </c>
      <c r="B296" s="43"/>
      <c r="C296" s="43"/>
      <c r="D296" s="49" t="s">
        <v>305</v>
      </c>
      <c r="E296" s="50"/>
    </row>
    <row r="297" spans="1:5" ht="25.5">
      <c r="A297" s="1" t="s">
        <v>5</v>
      </c>
      <c r="B297" s="1" t="s">
        <v>6</v>
      </c>
      <c r="C297" s="1" t="s">
        <v>8</v>
      </c>
      <c r="D297" s="40" t="s">
        <v>9</v>
      </c>
      <c r="E297" s="40" t="s">
        <v>11</v>
      </c>
    </row>
    <row r="298" spans="1:5" ht="76.5">
      <c r="A298" s="3">
        <v>809</v>
      </c>
      <c r="B298" s="3">
        <v>20756</v>
      </c>
      <c r="C298" s="3" t="s">
        <v>195</v>
      </c>
      <c r="D298" s="3" t="s">
        <v>196</v>
      </c>
      <c r="E298" s="6">
        <v>10</v>
      </c>
    </row>
    <row r="299" spans="1:5" ht="25.5">
      <c r="A299" s="3">
        <v>1499</v>
      </c>
      <c r="B299" s="3">
        <v>21147</v>
      </c>
      <c r="C299" s="3" t="s">
        <v>249</v>
      </c>
      <c r="D299" s="3" t="s">
        <v>250</v>
      </c>
      <c r="E299" s="6">
        <v>40</v>
      </c>
    </row>
  </sheetData>
  <sheetProtection formatCells="0" formatColumns="0" formatRows="0" insertColumns="0" insertRows="0" insertHyperlinks="0" deleteColumns="0" deleteRows="0" sort="0" autoFilter="0" pivotTables="0"/>
  <mergeCells count="70">
    <mergeCell ref="A284:C284"/>
    <mergeCell ref="D284:E284"/>
    <mergeCell ref="A294:E294"/>
    <mergeCell ref="D295:E295"/>
    <mergeCell ref="A296:C296"/>
    <mergeCell ref="D296:E296"/>
    <mergeCell ref="A241:E241"/>
    <mergeCell ref="D242:E242"/>
    <mergeCell ref="A243:C243"/>
    <mergeCell ref="D243:E243"/>
    <mergeCell ref="A249:E249"/>
    <mergeCell ref="D250:E250"/>
    <mergeCell ref="A251:C251"/>
    <mergeCell ref="D251:E251"/>
    <mergeCell ref="A282:E282"/>
    <mergeCell ref="D283:E283"/>
    <mergeCell ref="A205:C205"/>
    <mergeCell ref="D205:E205"/>
    <mergeCell ref="A210:E210"/>
    <mergeCell ref="D211:E211"/>
    <mergeCell ref="A212:C212"/>
    <mergeCell ref="D212:E212"/>
    <mergeCell ref="A151:E151"/>
    <mergeCell ref="D152:E152"/>
    <mergeCell ref="A153:C153"/>
    <mergeCell ref="D153:E153"/>
    <mergeCell ref="A172:E172"/>
    <mergeCell ref="D173:E173"/>
    <mergeCell ref="A174:C174"/>
    <mergeCell ref="D174:E174"/>
    <mergeCell ref="A203:E203"/>
    <mergeCell ref="D204:E204"/>
    <mergeCell ref="A120:C120"/>
    <mergeCell ref="D120:E120"/>
    <mergeCell ref="A145:E145"/>
    <mergeCell ref="D146:E146"/>
    <mergeCell ref="A147:C147"/>
    <mergeCell ref="D147:E147"/>
    <mergeCell ref="A65:E65"/>
    <mergeCell ref="D66:E66"/>
    <mergeCell ref="A67:C67"/>
    <mergeCell ref="D67:E67"/>
    <mergeCell ref="A111:E111"/>
    <mergeCell ref="D112:E112"/>
    <mergeCell ref="A113:C113"/>
    <mergeCell ref="D113:E113"/>
    <mergeCell ref="A118:E118"/>
    <mergeCell ref="D119:E119"/>
    <mergeCell ref="A53:C53"/>
    <mergeCell ref="D53:E53"/>
    <mergeCell ref="A59:E59"/>
    <mergeCell ref="D60:E60"/>
    <mergeCell ref="A61:C61"/>
    <mergeCell ref="D61:E61"/>
    <mergeCell ref="A20:E20"/>
    <mergeCell ref="D21:E21"/>
    <mergeCell ref="A22:C22"/>
    <mergeCell ref="D22:E22"/>
    <mergeCell ref="A41:E41"/>
    <mergeCell ref="D42:E42"/>
    <mergeCell ref="A43:C43"/>
    <mergeCell ref="D43:E43"/>
    <mergeCell ref="A51:E51"/>
    <mergeCell ref="D52:E52"/>
    <mergeCell ref="A7:E7"/>
    <mergeCell ref="A9:E9"/>
    <mergeCell ref="A10:E10"/>
    <mergeCell ref="D11:E11"/>
    <mergeCell ref="A12:C12"/>
    <mergeCell ref="D12:E1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3" r:id="rId3"/>
  <headerFooter>
    <oddHeader>&amp;R&amp;G</oddHeader>
    <oddFooter>&amp;R&amp;P z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 topLeftCell="A1">
      <selection activeCell="B40" sqref="B40"/>
    </sheetView>
  </sheetViews>
  <sheetFormatPr defaultColWidth="9.140625" defaultRowHeight="12.75"/>
  <cols>
    <col min="1" max="3" width="32.140625" style="0" customWidth="1"/>
    <col min="4" max="4" width="27.57421875" style="0" customWidth="1"/>
    <col min="5" max="5" width="16.421875" style="0" customWidth="1"/>
    <col min="6" max="6" width="15.57421875" style="0" customWidth="1"/>
    <col min="7" max="7" width="23.140625" style="0" customWidth="1"/>
    <col min="8" max="8" width="20.140625" style="0" customWidth="1"/>
  </cols>
  <sheetData>
    <row r="1" spans="1:8" ht="19.5" thickBot="1">
      <c r="A1" s="64" t="s">
        <v>341</v>
      </c>
      <c r="B1" s="65"/>
      <c r="C1" s="65"/>
      <c r="D1" s="65"/>
      <c r="E1" s="65"/>
      <c r="F1" s="65"/>
      <c r="G1" s="65"/>
      <c r="H1" s="65"/>
    </row>
    <row r="2" spans="1:8" ht="13.5" thickBot="1">
      <c r="A2" s="10"/>
      <c r="B2" s="11"/>
      <c r="C2" s="10"/>
      <c r="D2" s="10"/>
      <c r="E2" s="10"/>
      <c r="F2" s="10"/>
      <c r="G2" s="10"/>
      <c r="H2" s="10"/>
    </row>
    <row r="3" spans="1:8" ht="12.75">
      <c r="A3" s="12" t="s">
        <v>342</v>
      </c>
      <c r="B3" s="13" t="s">
        <v>343</v>
      </c>
      <c r="C3" s="14" t="s">
        <v>344</v>
      </c>
      <c r="D3" s="14" t="s">
        <v>345</v>
      </c>
      <c r="E3" s="14" t="s">
        <v>346</v>
      </c>
      <c r="F3" s="14" t="s">
        <v>347</v>
      </c>
      <c r="G3" s="14" t="s">
        <v>348</v>
      </c>
      <c r="H3" s="14" t="s">
        <v>349</v>
      </c>
    </row>
    <row r="4" spans="1:8" ht="76.5">
      <c r="A4" s="15" t="s">
        <v>350</v>
      </c>
      <c r="B4" s="16" t="s">
        <v>351</v>
      </c>
      <c r="C4" s="17" t="s">
        <v>352</v>
      </c>
      <c r="D4" s="17" t="s">
        <v>353</v>
      </c>
      <c r="E4" s="18">
        <v>475286375</v>
      </c>
      <c r="F4" s="18">
        <v>725540657</v>
      </c>
      <c r="G4" s="19" t="s">
        <v>354</v>
      </c>
      <c r="H4" s="20"/>
    </row>
    <row r="5" spans="1:8" ht="12.75">
      <c r="A5" s="51"/>
      <c r="B5" s="52"/>
      <c r="C5" s="52"/>
      <c r="D5" s="52"/>
      <c r="E5" s="52"/>
      <c r="F5" s="52"/>
      <c r="G5" s="52"/>
      <c r="H5" s="52"/>
    </row>
    <row r="6" spans="1:8" ht="114.75">
      <c r="A6" s="15" t="s">
        <v>355</v>
      </c>
      <c r="B6" s="16" t="s">
        <v>356</v>
      </c>
      <c r="C6" s="17" t="s">
        <v>357</v>
      </c>
      <c r="D6" s="21" t="s">
        <v>358</v>
      </c>
      <c r="E6" s="18"/>
      <c r="F6" s="20"/>
      <c r="G6" s="22" t="s">
        <v>354</v>
      </c>
      <c r="H6" s="20"/>
    </row>
    <row r="7" spans="1:8" ht="12.75">
      <c r="A7" s="51"/>
      <c r="B7" s="52"/>
      <c r="C7" s="52"/>
      <c r="D7" s="52"/>
      <c r="E7" s="52"/>
      <c r="F7" s="52"/>
      <c r="G7" s="52"/>
      <c r="H7" s="52"/>
    </row>
    <row r="8" spans="1:8" ht="38.25">
      <c r="A8" s="15" t="s">
        <v>359</v>
      </c>
      <c r="B8" s="16"/>
      <c r="C8" s="17" t="s">
        <v>360</v>
      </c>
      <c r="D8" s="17" t="s">
        <v>361</v>
      </c>
      <c r="E8" s="18">
        <v>475286012</v>
      </c>
      <c r="F8" s="18">
        <v>702201972</v>
      </c>
      <c r="G8" s="19" t="s">
        <v>354</v>
      </c>
      <c r="H8" s="22" t="s">
        <v>362</v>
      </c>
    </row>
    <row r="9" spans="1:8" ht="12.75">
      <c r="A9" s="51"/>
      <c r="B9" s="52"/>
      <c r="C9" s="52"/>
      <c r="D9" s="52"/>
      <c r="E9" s="52"/>
      <c r="F9" s="52"/>
      <c r="G9" s="52"/>
      <c r="H9" s="52"/>
    </row>
    <row r="10" spans="1:8" ht="38.25">
      <c r="A10" s="15" t="s">
        <v>363</v>
      </c>
      <c r="B10" s="16" t="s">
        <v>364</v>
      </c>
      <c r="C10" s="17" t="s">
        <v>365</v>
      </c>
      <c r="D10" s="17" t="s">
        <v>366</v>
      </c>
      <c r="E10" s="18">
        <v>475284231</v>
      </c>
      <c r="F10" s="20"/>
      <c r="G10" s="22" t="s">
        <v>354</v>
      </c>
      <c r="H10" s="22" t="s">
        <v>367</v>
      </c>
    </row>
    <row r="11" spans="1:8" ht="12.75">
      <c r="A11" s="51"/>
      <c r="B11" s="52"/>
      <c r="C11" s="52"/>
      <c r="D11" s="52"/>
      <c r="E11" s="52"/>
      <c r="F11" s="52"/>
      <c r="G11" s="52"/>
      <c r="H11" s="52"/>
    </row>
    <row r="12" spans="1:8" ht="25.5">
      <c r="A12" s="66" t="s">
        <v>368</v>
      </c>
      <c r="B12" s="67" t="s">
        <v>369</v>
      </c>
      <c r="C12" s="23" t="s">
        <v>370</v>
      </c>
      <c r="D12" s="24" t="s">
        <v>371</v>
      </c>
      <c r="E12" s="18">
        <v>475285530</v>
      </c>
      <c r="F12" s="20"/>
      <c r="G12" s="22" t="s">
        <v>372</v>
      </c>
      <c r="H12" s="24" t="s">
        <v>373</v>
      </c>
    </row>
    <row r="13" spans="1:8" ht="25.5">
      <c r="A13" s="66"/>
      <c r="B13" s="68"/>
      <c r="C13" s="23" t="s">
        <v>374</v>
      </c>
      <c r="D13" s="24" t="s">
        <v>375</v>
      </c>
      <c r="E13" s="18">
        <v>475285517</v>
      </c>
      <c r="F13" s="20"/>
      <c r="G13" s="22" t="s">
        <v>372</v>
      </c>
      <c r="H13" s="20"/>
    </row>
    <row r="14" spans="1:8" ht="25.5">
      <c r="A14" s="66"/>
      <c r="B14" s="25"/>
      <c r="C14" s="23" t="s">
        <v>376</v>
      </c>
      <c r="D14" s="22"/>
      <c r="E14" s="18"/>
      <c r="F14" s="20"/>
      <c r="G14" s="22" t="s">
        <v>372</v>
      </c>
      <c r="H14" s="20"/>
    </row>
    <row r="15" spans="1:8" ht="12.75">
      <c r="A15" s="51"/>
      <c r="B15" s="52"/>
      <c r="C15" s="52"/>
      <c r="D15" s="52"/>
      <c r="E15" s="52"/>
      <c r="F15" s="52"/>
      <c r="G15" s="52"/>
      <c r="H15" s="52"/>
    </row>
    <row r="16" spans="1:8" ht="25.5">
      <c r="A16" s="15" t="s">
        <v>377</v>
      </c>
      <c r="B16" s="16"/>
      <c r="C16" s="23" t="s">
        <v>378</v>
      </c>
      <c r="D16" s="20" t="s">
        <v>379</v>
      </c>
      <c r="E16" s="18">
        <v>475287242</v>
      </c>
      <c r="F16" s="20"/>
      <c r="G16" s="22" t="s">
        <v>354</v>
      </c>
      <c r="H16" s="20"/>
    </row>
    <row r="17" spans="1:8" ht="12.75">
      <c r="A17" s="51"/>
      <c r="B17" s="52"/>
      <c r="C17" s="52"/>
      <c r="D17" s="52"/>
      <c r="E17" s="52"/>
      <c r="F17" s="52"/>
      <c r="G17" s="52"/>
      <c r="H17" s="52"/>
    </row>
    <row r="18" spans="1:8" ht="38.25">
      <c r="A18" s="60" t="s">
        <v>380</v>
      </c>
      <c r="B18" s="62" t="s">
        <v>381</v>
      </c>
      <c r="C18" s="20" t="s">
        <v>382</v>
      </c>
      <c r="D18" s="21" t="s">
        <v>358</v>
      </c>
      <c r="E18" s="20"/>
      <c r="F18" s="20"/>
      <c r="G18" s="22" t="s">
        <v>354</v>
      </c>
      <c r="H18" s="20"/>
    </row>
    <row r="19" spans="1:8" ht="38.25">
      <c r="A19" s="61"/>
      <c r="B19" s="63"/>
      <c r="C19" s="20" t="s">
        <v>383</v>
      </c>
      <c r="D19" s="21" t="s">
        <v>358</v>
      </c>
      <c r="E19" s="20"/>
      <c r="F19" s="20"/>
      <c r="G19" s="22" t="s">
        <v>354</v>
      </c>
      <c r="H19" s="20"/>
    </row>
    <row r="20" spans="1:8" ht="12.75">
      <c r="A20" s="51"/>
      <c r="B20" s="52"/>
      <c r="C20" s="52"/>
      <c r="D20" s="52"/>
      <c r="E20" s="52"/>
      <c r="F20" s="52"/>
      <c r="G20" s="52"/>
      <c r="H20" s="52"/>
    </row>
    <row r="21" spans="1:8" ht="38.25">
      <c r="A21" s="15" t="s">
        <v>384</v>
      </c>
      <c r="B21" s="16" t="s">
        <v>385</v>
      </c>
      <c r="C21" s="20" t="s">
        <v>386</v>
      </c>
      <c r="D21" s="21" t="s">
        <v>358</v>
      </c>
      <c r="E21" s="20"/>
      <c r="F21" s="20"/>
      <c r="G21" s="22" t="s">
        <v>354</v>
      </c>
      <c r="H21" s="20"/>
    </row>
    <row r="22" spans="1:8" ht="12.75">
      <c r="A22" s="51" t="s">
        <v>387</v>
      </c>
      <c r="B22" s="52"/>
      <c r="C22" s="52"/>
      <c r="D22" s="52"/>
      <c r="E22" s="52"/>
      <c r="F22" s="52"/>
      <c r="G22" s="52"/>
      <c r="H22" s="52"/>
    </row>
    <row r="23" spans="1:8" ht="51">
      <c r="A23" s="15" t="s">
        <v>388</v>
      </c>
      <c r="B23" s="16" t="s">
        <v>389</v>
      </c>
      <c r="C23" s="22" t="s">
        <v>382</v>
      </c>
      <c r="D23" s="21" t="s">
        <v>358</v>
      </c>
      <c r="E23" s="20"/>
      <c r="F23" s="20"/>
      <c r="G23" s="22" t="s">
        <v>354</v>
      </c>
      <c r="H23" s="20"/>
    </row>
    <row r="24" spans="1:8" ht="12.75">
      <c r="A24" s="51"/>
      <c r="B24" s="52"/>
      <c r="C24" s="52"/>
      <c r="D24" s="52"/>
      <c r="E24" s="52"/>
      <c r="F24" s="52"/>
      <c r="G24" s="52"/>
      <c r="H24" s="52"/>
    </row>
    <row r="25" spans="1:8" ht="51">
      <c r="A25" s="15" t="s">
        <v>390</v>
      </c>
      <c r="B25" s="16" t="s">
        <v>391</v>
      </c>
      <c r="C25" s="20" t="s">
        <v>392</v>
      </c>
      <c r="D25" s="21" t="s">
        <v>358</v>
      </c>
      <c r="E25" s="20"/>
      <c r="F25" s="20"/>
      <c r="G25" s="22" t="s">
        <v>354</v>
      </c>
      <c r="H25" s="20"/>
    </row>
    <row r="26" spans="1:8" ht="12.75">
      <c r="A26" s="51"/>
      <c r="B26" s="52"/>
      <c r="C26" s="52"/>
      <c r="D26" s="52"/>
      <c r="E26" s="52"/>
      <c r="F26" s="52"/>
      <c r="G26" s="52"/>
      <c r="H26" s="52"/>
    </row>
    <row r="27" spans="1:8" ht="26.25" thickBot="1">
      <c r="A27" s="26" t="s">
        <v>393</v>
      </c>
      <c r="B27" s="27"/>
      <c r="C27" s="28" t="s">
        <v>394</v>
      </c>
      <c r="D27" s="28" t="s">
        <v>395</v>
      </c>
      <c r="E27" s="28" t="s">
        <v>396</v>
      </c>
      <c r="F27" s="28"/>
      <c r="G27" s="29" t="s">
        <v>354</v>
      </c>
      <c r="H27" s="29" t="s">
        <v>397</v>
      </c>
    </row>
    <row r="28" spans="1:8" ht="13.5" thickBot="1">
      <c r="A28" s="51"/>
      <c r="B28" s="52"/>
      <c r="C28" s="52"/>
      <c r="D28" s="52"/>
      <c r="E28" s="52"/>
      <c r="F28" s="52"/>
      <c r="G28" s="52"/>
      <c r="H28" s="52"/>
    </row>
    <row r="29" spans="1:8" ht="24.75" thickBot="1">
      <c r="A29" s="26" t="s">
        <v>398</v>
      </c>
      <c r="B29" s="27"/>
      <c r="C29" s="28" t="s">
        <v>352</v>
      </c>
      <c r="D29" s="30" t="s">
        <v>399</v>
      </c>
      <c r="E29" s="31">
        <v>475286044</v>
      </c>
      <c r="F29" s="28"/>
      <c r="G29" s="29" t="s">
        <v>400</v>
      </c>
      <c r="H29" s="32" t="s">
        <v>401</v>
      </c>
    </row>
    <row r="30" spans="1:8" ht="12.75">
      <c r="A30" s="9"/>
      <c r="B30" s="9"/>
      <c r="C30" s="9"/>
      <c r="D30" s="9"/>
      <c r="E30" s="9"/>
      <c r="F30" s="9"/>
      <c r="G30" s="9"/>
      <c r="H30" s="9"/>
    </row>
    <row r="31" spans="1:8" ht="13.5" thickBot="1">
      <c r="A31" s="9"/>
      <c r="B31" s="9"/>
      <c r="C31" s="9"/>
      <c r="D31" s="9"/>
      <c r="E31" s="9"/>
      <c r="F31" s="9"/>
      <c r="G31" s="9"/>
      <c r="H31" s="9"/>
    </row>
    <row r="32" spans="1:8" ht="15.75" thickBot="1">
      <c r="A32" s="53" t="s">
        <v>402</v>
      </c>
      <c r="B32" s="54"/>
      <c r="C32" s="54"/>
      <c r="D32" s="54"/>
      <c r="E32" s="54"/>
      <c r="F32" s="55"/>
      <c r="G32" s="9"/>
      <c r="H32" s="9"/>
    </row>
    <row r="33" spans="1:8" ht="12.75">
      <c r="A33" s="33" t="s">
        <v>403</v>
      </c>
      <c r="B33" s="34"/>
      <c r="C33" s="35" t="s">
        <v>404</v>
      </c>
      <c r="D33" s="35" t="s">
        <v>346</v>
      </c>
      <c r="E33" s="56" t="s">
        <v>348</v>
      </c>
      <c r="F33" s="57"/>
      <c r="G33" s="9"/>
      <c r="H33" s="9"/>
    </row>
    <row r="34" spans="1:8" ht="15.75" thickBot="1">
      <c r="A34" s="36"/>
      <c r="B34" s="37"/>
      <c r="C34" s="38"/>
      <c r="D34" s="39"/>
      <c r="E34" s="58"/>
      <c r="F34" s="59"/>
      <c r="G34" s="9"/>
      <c r="H34" s="9"/>
    </row>
  </sheetData>
  <mergeCells count="19">
    <mergeCell ref="A12:A14"/>
    <mergeCell ref="B12:B13"/>
    <mergeCell ref="A1:H1"/>
    <mergeCell ref="A5:H5"/>
    <mergeCell ref="A7:H7"/>
    <mergeCell ref="A9:H9"/>
    <mergeCell ref="A11:H11"/>
    <mergeCell ref="E34:F34"/>
    <mergeCell ref="A15:H15"/>
    <mergeCell ref="A17:H17"/>
    <mergeCell ref="A18:A19"/>
    <mergeCell ref="B18:B19"/>
    <mergeCell ref="A20:H20"/>
    <mergeCell ref="A22:H22"/>
    <mergeCell ref="A24:H24"/>
    <mergeCell ref="A26:H26"/>
    <mergeCell ref="A28:H28"/>
    <mergeCell ref="A32:F32"/>
    <mergeCell ref="E33:F3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DrozdovaK</cp:lastModifiedBy>
  <cp:lastPrinted>2017-04-18T12:52:59Z</cp:lastPrinted>
  <dcterms:created xsi:type="dcterms:W3CDTF">2017-04-18T12:49:38Z</dcterms:created>
  <dcterms:modified xsi:type="dcterms:W3CDTF">2017-04-21T10:31:22Z</dcterms:modified>
  <cp:category/>
  <cp:version/>
  <cp:contentType/>
  <cp:contentStatus/>
</cp:coreProperties>
</file>