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atexty\2015\zakazky\2016_wifi_nas_tablety\"/>
    </mc:Choice>
  </mc:AlternateContent>
  <bookViews>
    <workbookView xWindow="0" yWindow="0" windowWidth="12765" windowHeight="10140"/>
  </bookViews>
  <sheets>
    <sheet name="DNS zboží celkem" sheetId="1" r:id="rId1"/>
    <sheet name="Dílčí objednávky" sheetId="2" r:id="rId2"/>
  </sheets>
  <calcPr calcId="152511"/>
</workbook>
</file>

<file path=xl/calcChain.xml><?xml version="1.0" encoding="utf-8"?>
<calcChain xmlns="http://schemas.openxmlformats.org/spreadsheetml/2006/main">
  <c r="E16" i="1" l="1"/>
  <c r="K13" i="1"/>
  <c r="J13" i="1"/>
  <c r="K12" i="1"/>
  <c r="J12" i="1"/>
  <c r="K15" i="1"/>
  <c r="J15" i="1"/>
  <c r="K14" i="1"/>
  <c r="J14" i="1"/>
  <c r="I16" i="1" s="1"/>
</calcChain>
</file>

<file path=xl/sharedStrings.xml><?xml version="1.0" encoding="utf-8"?>
<sst xmlns="http://schemas.openxmlformats.org/spreadsheetml/2006/main" count="85" uniqueCount="44">
  <si>
    <t>Uchazeč:</t>
  </si>
  <si>
    <t>Doplňte název firmy</t>
  </si>
  <si>
    <t>IČ:</t>
  </si>
  <si>
    <t>Doplňte</t>
  </si>
  <si>
    <t>ID zboží</t>
  </si>
  <si>
    <t>Označ.</t>
  </si>
  <si>
    <t>Cena bez DPH za jedn.</t>
  </si>
  <si>
    <t>Pozn. k ceně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</si>
  <si>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</si>
  <si>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</si>
  <si>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</si>
  <si>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</si>
  <si>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</si>
  <si>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</si>
  <si>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</si>
  <si>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Maximální</t>
  </si>
  <si>
    <t>Monitor 27" s  reproduktory 18W</t>
  </si>
  <si>
    <t>Úhlopříčka: 27"
Rozlišení: min 1920x min 1080
Úprava povrchu obrazovky: leský
Doba odezvy: max. 6 ms
Kontrast: min. 8m:1
Svítivost: min. 300 cd/m2
Pozorovací úhly: min. 178°/ 178°
Vstupy: min. 1xVGA(D-Sub), 2xHDMI
Reproduktory: 18W
Frekvence: 60Hz
Tolerance vadných pixelů: 3 vadné pixely jsou důvodem k reklamaci
Servis: zahájení a ukončení servisního zásahu v místě instalace
Záruka: 3 roky</t>
  </si>
  <si>
    <t>Tablet PC 15,6"</t>
  </si>
  <si>
    <t>Celková cena zadavatele:</t>
  </si>
  <si>
    <t>Celková cena uchazeče:</t>
  </si>
  <si>
    <t>Přístupový bod bezdrátové sítě (WiFi) s POE injektorem</t>
  </si>
  <si>
    <r>
      <rPr>
        <b/>
        <sz val="11"/>
        <color rgb="FF000000"/>
        <rFont val="Calibri"/>
        <family val="2"/>
        <charset val="238"/>
      </rPr>
      <t>Přístupový bod musí splňovat následující minimální požadavky:</t>
    </r>
    <r>
      <rPr>
        <sz val="10"/>
        <color rgb="FF000000"/>
        <rFont val="Arial"/>
        <family val="2"/>
        <charset val="238"/>
      </rPr>
      <t xml:space="preserve">
 2.4GHz i 5GHz radio
 podpora standardu</t>
    </r>
    <r>
      <rPr>
        <b/>
        <sz val="11"/>
        <color rgb="FF000000"/>
        <rFont val="Calibri"/>
        <family val="2"/>
        <charset val="238"/>
      </rPr>
      <t xml:space="preserve"> 802.11a/g/n/ac</t>
    </r>
    <r>
      <rPr>
        <sz val="10"/>
        <color rgb="FF000000"/>
        <rFont val="Arial"/>
        <family val="2"/>
        <charset val="238"/>
      </rPr>
      <t xml:space="preserve">
 3x3 MIMO
 2 spatial streams
 bod včetně kompatibilního POE injektoru
 napájení CZ standard (230V, vidlice typ E)
Pokud nejsou součástí AP antény vnitřní, musí být v dodávce antény vnější na plné osazení bodu.
Požadována plná kompatibilita se stávajicím WiFi kontrolerem zadavatele Cisco WISM2 (verze softwaru 8.0)
Záruka: 2 roky</t>
    </r>
  </si>
  <si>
    <t>Diskové pole (NAS) pro 12 HDD</t>
  </si>
  <si>
    <t>Diskové pole (NAS)
- osazený 8 disky Hot Swap každý s minimální kapacitou 4TB, určené pro provoz 24 hodin denně 7 dní v týdnu určené pro NAS.
- min. 2GB RAM
- min. 2x 1Gbit Ethernet
- možnost RAID6+HotSpare
- správa přes webové rozhraní nebo aplikací
- podpora iSCSI Target, FTP, Samba
- napájení 220-240V
- záruka na zařízení: 2roky
- záruka na disky: 3 roky</t>
  </si>
  <si>
    <t>CI (29100), MFC 2.18, Kontakt: Bronislava Palíková (bronislava.palikova@ujep.cz Tel:475286240)</t>
  </si>
  <si>
    <t>Pracoviště, místo dodání:</t>
  </si>
  <si>
    <t xml:space="preserve">29100/01/0011/01 Rozpočet CI </t>
  </si>
  <si>
    <t>Projekt:</t>
  </si>
  <si>
    <t>ID obj.</t>
  </si>
  <si>
    <t>****  Dílčí plnění pro pracoviště UJEP  *****</t>
  </si>
  <si>
    <t>Pozn.: popis vlastností může přesáhnout velikost buňky (např.:dvojklik na buňku zobrazí celý text)</t>
  </si>
  <si>
    <t>29100/01/1529/01  FRIM CI</t>
  </si>
  <si>
    <t>Centrum informatiky (29100), MFC 2. NP, Kontakt: Bronislava Palíková (bronislava.palikova@ujep.cz Tel:475286240)</t>
  </si>
  <si>
    <t>29100/08/0001/01 IP 2016</t>
  </si>
  <si>
    <t>Centrum informatiky (29100), MFC 2.NP, Kontakt: Bronislava Palíková (bronislava.palikova@ujep.cz Tel:475286240)</t>
  </si>
  <si>
    <r>
      <t xml:space="preserve">1659
   </t>
    </r>
    <r>
      <rPr>
        <b/>
        <sz val="10"/>
        <color rgb="FF000000"/>
        <rFont val="Arial"/>
        <family val="2"/>
        <charset val="238"/>
      </rPr>
      <t xml:space="preserve">   1A</t>
    </r>
  </si>
  <si>
    <r>
      <t xml:space="preserve">1661
       </t>
    </r>
    <r>
      <rPr>
        <b/>
        <sz val="10"/>
        <color rgb="FF000000"/>
        <rFont val="Arial"/>
        <family val="2"/>
        <charset val="238"/>
      </rPr>
      <t>2A</t>
    </r>
  </si>
  <si>
    <r>
      <t xml:space="preserve">1057
       </t>
    </r>
    <r>
      <rPr>
        <b/>
        <sz val="10"/>
        <color rgb="FF000000"/>
        <rFont val="Arial"/>
        <family val="2"/>
        <charset val="238"/>
      </rPr>
      <t>3A</t>
    </r>
  </si>
  <si>
    <r>
      <t xml:space="preserve">1762
     </t>
    </r>
    <r>
      <rPr>
        <b/>
        <sz val="10"/>
        <color rgb="FF000000"/>
        <rFont val="Arial"/>
        <family val="2"/>
        <charset val="238"/>
      </rPr>
      <t xml:space="preserve"> 3B</t>
    </r>
  </si>
  <si>
    <t>Příloha č. 1 - podrobná specifikace (celkem)</t>
  </si>
  <si>
    <t>Pozn.: Popis požadovaných vlastností může být delší než je velikost buňky (např.dvojklik na buňku zobrazí celý text)!</t>
  </si>
  <si>
    <t>Velikost obrazovky: min. 15" max. 15,6"
Typ displeje: Lesklý
Rozlišení obrazovky: min. 1920 x min. 1080 IPS
Výkon procesoru: min. 3865 bodů dle www.cpubenchmark.net
Procesor: zrušeno  podpora virtualizace
Paměť RAM: min. 4GB
Pevný disk: HDD, min. 1 TB
Síťová karta: Ethernet 100/1000 Mb, RJ 45
Wifi: ano, 802.11ac
Bluetooth: v.4.0
Klávesnice: ergonomická, chiclet styl
Konvertibilita: zrušen požadavek na Překlopitelný
Vstupní a výstupní porty: min. 3 x USB(1x2.0, 2x3.0) vstup a výstup pro mikrofon a sluchátka, 1x HDMI
Interní reproduktory: neuvedeno
Interní mikrofon: neuvedeno
Web kamera: neuvedeno
Čtečka karet: ano
Polohovací zařízení: neuvedeno
Hmotnost: max. 2,2kg
Operační systém kompatibilní se stávajícím počítačovým systémem univerzity.
Další vybavení:neuvedeno
Požadavky na servis: Zahájení a ukončení servisního zásahu v místě instalace.
Oprávněným zaměstnancům zadavatele musí být i v záruční době umožněno otevření notebooku a instalace dalších komponent.
Záruka:  2 roky</t>
  </si>
  <si>
    <r>
      <t xml:space="preserve">Velikost obrazovky: min. 15" max. 15,6"
Typ displeje: Lesklý
Rozlišení obrazovky: min. 1920 x min. 1080 IPS
Výkon procesoru: </t>
    </r>
    <r>
      <rPr>
        <sz val="10"/>
        <color rgb="FFFF0000"/>
        <rFont val="Arial"/>
        <family val="2"/>
        <charset val="238"/>
      </rPr>
      <t>min. 3865</t>
    </r>
    <r>
      <rPr>
        <sz val="10"/>
        <color rgb="FF000000"/>
        <rFont val="Arial"/>
        <family val="2"/>
        <charset val="238"/>
      </rPr>
      <t xml:space="preserve"> bodů dle www.cpubenchmark.net
Procesor: </t>
    </r>
    <r>
      <rPr>
        <sz val="10"/>
        <color rgb="FFFF0000"/>
        <rFont val="Arial"/>
        <family val="2"/>
        <charset val="238"/>
      </rPr>
      <t>zrušeno  podpora virtualizace</t>
    </r>
    <r>
      <rPr>
        <sz val="10"/>
        <color rgb="FF000000"/>
        <rFont val="Arial"/>
        <family val="2"/>
        <charset val="238"/>
      </rPr>
      <t xml:space="preserve">
Paměť RAM: min. 4GB
Pevný disk:</t>
    </r>
    <r>
      <rPr>
        <sz val="10"/>
        <color rgb="FFFF0000"/>
        <rFont val="Arial"/>
        <family val="2"/>
        <charset val="238"/>
      </rPr>
      <t xml:space="preserve"> HDD, min. 1 TB</t>
    </r>
    <r>
      <rPr>
        <sz val="10"/>
        <color rgb="FF000000"/>
        <rFont val="Arial"/>
        <family val="2"/>
        <charset val="238"/>
      </rPr>
      <t xml:space="preserve">
Síťová karta: Ethernet 100/1000 Mb, RJ 45
Wifi: ano,</t>
    </r>
    <r>
      <rPr>
        <sz val="10"/>
        <color rgb="FFFF0000"/>
        <rFont val="Arial"/>
        <family val="2"/>
        <charset val="238"/>
      </rPr>
      <t xml:space="preserve"> 802.11ac</t>
    </r>
    <r>
      <rPr>
        <sz val="10"/>
        <color rgb="FF000000"/>
        <rFont val="Arial"/>
        <family val="2"/>
        <charset val="238"/>
      </rPr>
      <t xml:space="preserve">
Bluetooth: v.4.0
Klávesnice: </t>
    </r>
    <r>
      <rPr>
        <sz val="10"/>
        <color rgb="FFFF0000"/>
        <rFont val="Arial"/>
        <family val="2"/>
        <charset val="238"/>
      </rPr>
      <t>ergonomická, chiclet styl</t>
    </r>
    <r>
      <rPr>
        <sz val="10"/>
        <color rgb="FF000000"/>
        <rFont val="Arial"/>
        <family val="2"/>
        <charset val="238"/>
      </rPr>
      <t xml:space="preserve">
Konvertibilita:</t>
    </r>
    <r>
      <rPr>
        <sz val="10"/>
        <color rgb="FFFF0000"/>
        <rFont val="Arial"/>
        <family val="2"/>
        <charset val="238"/>
      </rPr>
      <t xml:space="preserve"> zrušen požadavek na</t>
    </r>
    <r>
      <rPr>
        <sz val="10"/>
        <color rgb="FF000000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>Překlopitelný</t>
    </r>
    <r>
      <rPr>
        <sz val="10"/>
        <color rgb="FF000000"/>
        <rFont val="Arial"/>
        <family val="2"/>
        <charset val="238"/>
      </rPr>
      <t xml:space="preserve">
Vstupní a výstupní porty: min. 3 x USB(1x2.0, 2x3.0) vstup a výstup pro mikrofon a sluchátka, 1x HDMI
Interní reproduktory: </t>
    </r>
    <r>
      <rPr>
        <sz val="10"/>
        <color rgb="FFFF0000"/>
        <rFont val="Arial"/>
        <family val="2"/>
        <charset val="238"/>
      </rPr>
      <t>neuvedeno</t>
    </r>
    <r>
      <rPr>
        <sz val="10"/>
        <color rgb="FF000000"/>
        <rFont val="Arial"/>
        <family val="2"/>
        <charset val="238"/>
      </rPr>
      <t xml:space="preserve">
Interní mikrofon:</t>
    </r>
    <r>
      <rPr>
        <sz val="10"/>
        <color rgb="FFFF0000"/>
        <rFont val="Arial"/>
        <family val="2"/>
        <charset val="238"/>
      </rPr>
      <t xml:space="preserve"> neuvedeno</t>
    </r>
    <r>
      <rPr>
        <sz val="10"/>
        <color rgb="FF000000"/>
        <rFont val="Arial"/>
        <family val="2"/>
        <charset val="238"/>
      </rPr>
      <t xml:space="preserve">
Web kamera: </t>
    </r>
    <r>
      <rPr>
        <sz val="10"/>
        <color rgb="FFFF0000"/>
        <rFont val="Arial"/>
        <family val="2"/>
        <charset val="238"/>
      </rPr>
      <t>neuvedeno</t>
    </r>
    <r>
      <rPr>
        <sz val="10"/>
        <color rgb="FF000000"/>
        <rFont val="Arial"/>
        <family val="2"/>
        <charset val="238"/>
      </rPr>
      <t xml:space="preserve">
</t>
    </r>
    <r>
      <rPr>
        <sz val="10"/>
        <color rgb="FFFF0000"/>
        <rFont val="Arial"/>
        <family val="2"/>
        <charset val="238"/>
      </rPr>
      <t>Čtečka karet: ano</t>
    </r>
    <r>
      <rPr>
        <sz val="10"/>
        <color rgb="FF000000"/>
        <rFont val="Arial"/>
        <family val="2"/>
        <charset val="238"/>
      </rPr>
      <t xml:space="preserve">
Polohovací zařízení: </t>
    </r>
    <r>
      <rPr>
        <sz val="10"/>
        <color rgb="FFFF0000"/>
        <rFont val="Arial"/>
        <family val="2"/>
        <charset val="238"/>
      </rPr>
      <t>neuvedeno</t>
    </r>
    <r>
      <rPr>
        <sz val="10"/>
        <color rgb="FF000000"/>
        <rFont val="Arial"/>
        <family val="2"/>
        <charset val="238"/>
      </rPr>
      <t xml:space="preserve">
Hmotnost: max. 2</t>
    </r>
    <r>
      <rPr>
        <sz val="10"/>
        <color rgb="FFFF0000"/>
        <rFont val="Arial"/>
        <family val="2"/>
        <charset val="238"/>
      </rPr>
      <t>,2kg</t>
    </r>
    <r>
      <rPr>
        <sz val="10"/>
        <color rgb="FF000000"/>
        <rFont val="Arial"/>
        <family val="2"/>
        <charset val="238"/>
      </rPr>
      <t xml:space="preserve">
Operační systém kompatibilní se stávajícím počítačovým systémem univerzity.
Další vybavení:</t>
    </r>
    <r>
      <rPr>
        <sz val="10"/>
        <color rgb="FFFF0000"/>
        <rFont val="Arial"/>
        <family val="2"/>
        <charset val="238"/>
      </rPr>
      <t>neuvedeno</t>
    </r>
    <r>
      <rPr>
        <sz val="10"/>
        <color rgb="FF000000"/>
        <rFont val="Arial"/>
        <family val="2"/>
        <charset val="238"/>
      </rPr>
      <t xml:space="preserve">
Požadavky na servis: Zahájení a ukončení servisního zásahu v místě instalace.
</t>
    </r>
    <r>
      <rPr>
        <sz val="10"/>
        <color rgb="FFFF0000"/>
        <rFont val="Arial"/>
        <family val="2"/>
        <charset val="238"/>
      </rPr>
      <t>Oprávněným zaměstnancům zadavatele musí být i v záruční době umožněno otevření notebooku a instalace dalších komponent.</t>
    </r>
    <r>
      <rPr>
        <sz val="10"/>
        <color rgb="FF000000"/>
        <rFont val="Arial"/>
        <family val="2"/>
        <charset val="238"/>
      </rPr>
      <t xml:space="preserve">
Záruka:  2 roky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</si>
</sst>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9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66FF66"/>
        <bgColor rgb="FF000000"/>
      </patternFill>
    </fill>
    <fill>
      <patternFill patternType="solid">
        <fgColor rgb="FF66FF66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6" fillId="6" borderId="1" xfId="0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7" fillId="2" borderId="3" xfId="0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7" fillId="7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indent="1"/>
    </xf>
    <xf numFmtId="0" fontId="7" fillId="8" borderId="6" xfId="0" applyFont="1" applyFill="1" applyBorder="1" applyAlignment="1">
      <alignment indent="1"/>
    </xf>
    <xf numFmtId="0" fontId="0" fillId="4" borderId="1" xfId="0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152400</xdr:rowOff>
    </xdr:from>
    <xdr:to>
      <xdr:col>10</xdr:col>
      <xdr:colOff>885825</xdr:colOff>
      <xdr:row>4</xdr:row>
      <xdr:rowOff>142875</xdr:rowOff>
    </xdr:to>
    <xdr:pic>
      <xdr:nvPicPr>
        <xdr:cNvPr id="2" name="Obrázek 1" descr="LOGO_UJEP_CZ_RGB_standa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0" y="152400"/>
          <a:ext cx="1828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6"/>
  <sheetViews>
    <sheetView tabSelected="1" topLeftCell="A12" workbookViewId="0">
      <selection activeCell="F15" sqref="F15"/>
    </sheetView>
  </sheetViews>
  <sheetFormatPr defaultRowHeight="12.75" x14ac:dyDescent="0.2"/>
  <cols>
    <col min="1" max="1" width="10" customWidth="1"/>
    <col min="2" max="2" width="7" customWidth="1"/>
    <col min="3" max="4" width="16" customWidth="1"/>
    <col min="5" max="5" width="24" customWidth="1"/>
    <col min="6" max="7" width="63" customWidth="1"/>
    <col min="8" max="8" width="6" customWidth="1"/>
    <col min="9" max="11" width="16" customWidth="1"/>
  </cols>
  <sheetData>
    <row r="1" spans="1:11" s="9" customFormat="1" x14ac:dyDescent="0.2"/>
    <row r="2" spans="1:11" s="9" customFormat="1" x14ac:dyDescent="0.2"/>
    <row r="3" spans="1:11" s="9" customFormat="1" x14ac:dyDescent="0.2"/>
    <row r="4" spans="1:11" s="9" customFormat="1" x14ac:dyDescent="0.2"/>
    <row r="5" spans="1:11" s="9" customFormat="1" x14ac:dyDescent="0.2"/>
    <row r="6" spans="1:11" s="9" customFormat="1" x14ac:dyDescent="0.2"/>
    <row r="7" spans="1:11" s="9" customFormat="1" x14ac:dyDescent="0.2">
      <c r="A7" s="21" t="s">
        <v>40</v>
      </c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s="9" customFormat="1" x14ac:dyDescent="0.2"/>
    <row r="9" spans="1:11" ht="13.5" thickBot="1" x14ac:dyDescent="0.25">
      <c r="A9" s="14" t="s">
        <v>0</v>
      </c>
      <c r="B9" s="15"/>
      <c r="C9" s="15"/>
      <c r="D9" s="15"/>
      <c r="E9" s="15"/>
      <c r="F9" s="2" t="s">
        <v>1</v>
      </c>
      <c r="G9" s="1" t="s">
        <v>2</v>
      </c>
      <c r="H9" s="16" t="s">
        <v>3</v>
      </c>
      <c r="I9" s="15"/>
    </row>
    <row r="10" spans="1:11" ht="25.5" customHeight="1" thickBot="1" x14ac:dyDescent="0.25">
      <c r="A10" s="17" t="s">
        <v>41</v>
      </c>
      <c r="B10" s="18"/>
      <c r="C10" s="18"/>
      <c r="D10" s="18"/>
      <c r="E10" s="19"/>
    </row>
    <row r="11" spans="1:11" ht="25.5" x14ac:dyDescent="0.2">
      <c r="A11" s="11" t="s">
        <v>4</v>
      </c>
      <c r="B11" s="11" t="s">
        <v>5</v>
      </c>
      <c r="C11" s="11" t="s">
        <v>6</v>
      </c>
      <c r="D11" s="11" t="s">
        <v>7</v>
      </c>
      <c r="E11" s="12" t="s">
        <v>8</v>
      </c>
      <c r="F11" s="1" t="s">
        <v>9</v>
      </c>
      <c r="G11" s="4" t="s">
        <v>10</v>
      </c>
      <c r="H11" s="1" t="s">
        <v>11</v>
      </c>
      <c r="I11" s="4" t="s">
        <v>12</v>
      </c>
      <c r="J11" s="1" t="s">
        <v>13</v>
      </c>
      <c r="K11" s="1" t="s">
        <v>14</v>
      </c>
    </row>
    <row r="12" spans="1:11" ht="157.5" x14ac:dyDescent="0.2">
      <c r="A12" s="10" t="s">
        <v>36</v>
      </c>
      <c r="B12" s="3">
        <v>21295</v>
      </c>
      <c r="C12" s="5">
        <v>10330</v>
      </c>
      <c r="D12" s="3" t="s">
        <v>15</v>
      </c>
      <c r="E12" s="3" t="s">
        <v>21</v>
      </c>
      <c r="F12" s="3" t="s">
        <v>22</v>
      </c>
      <c r="G12" s="2" t="s">
        <v>3</v>
      </c>
      <c r="H12" s="6">
        <v>7</v>
      </c>
      <c r="I12" s="7" t="s">
        <v>3</v>
      </c>
      <c r="J12" s="8" t="e">
        <f xml:space="preserve"> H12*I12</f>
        <v>#VALUE!</v>
      </c>
      <c r="K12" s="8" t="str">
        <f>IF(I12&gt;C12,"Vyšší"," --- ")</f>
        <v>Vyšší</v>
      </c>
    </row>
    <row r="13" spans="1:11" ht="140.25" x14ac:dyDescent="0.2">
      <c r="A13" s="10" t="s">
        <v>37</v>
      </c>
      <c r="B13" s="3">
        <v>21297</v>
      </c>
      <c r="C13" s="5">
        <v>59000</v>
      </c>
      <c r="D13" s="3" t="s">
        <v>15</v>
      </c>
      <c r="E13" s="3" t="s">
        <v>23</v>
      </c>
      <c r="F13" s="3" t="s">
        <v>24</v>
      </c>
      <c r="G13" s="2" t="s">
        <v>3</v>
      </c>
      <c r="H13" s="6">
        <v>1</v>
      </c>
      <c r="I13" s="7" t="s">
        <v>3</v>
      </c>
      <c r="J13" s="8" t="e">
        <f xml:space="preserve"> H13*I13</f>
        <v>#VALUE!</v>
      </c>
      <c r="K13" s="8" t="str">
        <f>IF(I13&gt;C13,"Vyšší"," --- ")</f>
        <v>Vyšší</v>
      </c>
    </row>
    <row r="14" spans="1:11" ht="165.75" x14ac:dyDescent="0.2">
      <c r="A14" s="10" t="s">
        <v>38</v>
      </c>
      <c r="B14" s="3">
        <v>20983</v>
      </c>
      <c r="C14" s="5">
        <v>5550</v>
      </c>
      <c r="D14" s="3" t="s">
        <v>15</v>
      </c>
      <c r="E14" s="3" t="s">
        <v>16</v>
      </c>
      <c r="F14" s="3" t="s">
        <v>17</v>
      </c>
      <c r="G14" s="2" t="s">
        <v>3</v>
      </c>
      <c r="H14" s="6">
        <v>1</v>
      </c>
      <c r="I14" s="7" t="s">
        <v>3</v>
      </c>
      <c r="J14" s="8" t="e">
        <f xml:space="preserve"> H14*I14</f>
        <v>#VALUE!</v>
      </c>
      <c r="K14" s="8" t="str">
        <f>IF(I14&gt;C14,"Vyšší"," --- ")</f>
        <v>Vyšší</v>
      </c>
    </row>
    <row r="15" spans="1:11" ht="395.25" x14ac:dyDescent="0.2">
      <c r="A15" s="10" t="s">
        <v>39</v>
      </c>
      <c r="B15" s="3">
        <v>21387</v>
      </c>
      <c r="C15" s="5">
        <v>12400</v>
      </c>
      <c r="D15" s="3" t="s">
        <v>15</v>
      </c>
      <c r="E15" s="3" t="s">
        <v>18</v>
      </c>
      <c r="F15" s="13" t="s">
        <v>43</v>
      </c>
      <c r="G15" s="2" t="s">
        <v>3</v>
      </c>
      <c r="H15" s="6">
        <v>2</v>
      </c>
      <c r="I15" s="7" t="s">
        <v>3</v>
      </c>
      <c r="J15" s="8" t="e">
        <f xml:space="preserve"> H15*I15</f>
        <v>#VALUE!</v>
      </c>
      <c r="K15" s="8" t="str">
        <f>IF(I15&gt;C15,"Vyšší"," --- ")</f>
        <v>Vyšší</v>
      </c>
    </row>
    <row r="16" spans="1:11" x14ac:dyDescent="0.2">
      <c r="A16" s="20" t="s">
        <v>19</v>
      </c>
      <c r="B16" s="15"/>
      <c r="C16" s="15"/>
      <c r="D16" s="15"/>
      <c r="E16" s="8">
        <f>SUMPRODUCT(C12:C13:C14:C15,H12:H13:H14:H15)</f>
        <v>161660</v>
      </c>
      <c r="G16" s="3" t="s">
        <v>20</v>
      </c>
      <c r="I16" s="8" t="e">
        <f>SUM(J14:J15)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9:E9"/>
    <mergeCell ref="H9:I9"/>
    <mergeCell ref="A10:E10"/>
    <mergeCell ref="A16:D16"/>
    <mergeCell ref="A7:K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E17"/>
  <sheetViews>
    <sheetView topLeftCell="A7" workbookViewId="0">
      <selection activeCell="D7" sqref="D7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x14ac:dyDescent="0.2">
      <c r="A1" s="20" t="s">
        <v>31</v>
      </c>
      <c r="B1" s="15"/>
      <c r="C1" s="15"/>
      <c r="D1" s="15"/>
      <c r="E1" s="15"/>
    </row>
    <row r="2" spans="1:5" x14ac:dyDescent="0.2">
      <c r="A2" s="22" t="s">
        <v>30</v>
      </c>
      <c r="B2" s="15"/>
      <c r="C2" s="15"/>
      <c r="D2" s="15"/>
      <c r="E2" s="15"/>
    </row>
    <row r="3" spans="1:5" x14ac:dyDescent="0.2">
      <c r="A3" s="1" t="s">
        <v>29</v>
      </c>
      <c r="B3" s="3">
        <v>929</v>
      </c>
      <c r="C3" s="1" t="s">
        <v>28</v>
      </c>
      <c r="D3" s="20" t="s">
        <v>27</v>
      </c>
      <c r="E3" s="15"/>
    </row>
    <row r="4" spans="1:5" x14ac:dyDescent="0.2">
      <c r="A4" s="22" t="s">
        <v>26</v>
      </c>
      <c r="B4" s="15"/>
      <c r="C4" s="15"/>
      <c r="D4" s="20" t="s">
        <v>25</v>
      </c>
      <c r="E4" s="15"/>
    </row>
    <row r="5" spans="1:5" ht="25.5" x14ac:dyDescent="0.2">
      <c r="A5" s="1" t="s">
        <v>4</v>
      </c>
      <c r="B5" s="1" t="s">
        <v>5</v>
      </c>
      <c r="C5" s="1" t="s">
        <v>8</v>
      </c>
      <c r="D5" s="1" t="s">
        <v>9</v>
      </c>
      <c r="E5" s="1" t="s">
        <v>11</v>
      </c>
    </row>
    <row r="6" spans="1:5" ht="165.75" x14ac:dyDescent="0.2">
      <c r="A6" s="3">
        <v>1057</v>
      </c>
      <c r="B6" s="3">
        <v>20983</v>
      </c>
      <c r="C6" s="3" t="s">
        <v>16</v>
      </c>
      <c r="D6" s="3" t="s">
        <v>17</v>
      </c>
      <c r="E6" s="6">
        <v>1</v>
      </c>
    </row>
    <row r="7" spans="1:5" ht="369.75" x14ac:dyDescent="0.2">
      <c r="A7" s="3">
        <v>1762</v>
      </c>
      <c r="B7" s="3">
        <v>21387</v>
      </c>
      <c r="C7" s="3" t="s">
        <v>18</v>
      </c>
      <c r="D7" s="13" t="s">
        <v>42</v>
      </c>
      <c r="E7" s="6">
        <v>2</v>
      </c>
    </row>
    <row r="8" spans="1:5" x14ac:dyDescent="0.2">
      <c r="A8" s="22" t="s">
        <v>30</v>
      </c>
      <c r="B8" s="15"/>
      <c r="C8" s="15"/>
      <c r="D8" s="15"/>
      <c r="E8" s="15"/>
    </row>
    <row r="9" spans="1:5" x14ac:dyDescent="0.2">
      <c r="A9" s="1" t="s">
        <v>29</v>
      </c>
      <c r="B9" s="3">
        <v>926</v>
      </c>
      <c r="C9" s="1" t="s">
        <v>28</v>
      </c>
      <c r="D9" s="20" t="s">
        <v>32</v>
      </c>
      <c r="E9" s="15"/>
    </row>
    <row r="10" spans="1:5" x14ac:dyDescent="0.2">
      <c r="A10" s="22" t="s">
        <v>26</v>
      </c>
      <c r="B10" s="15"/>
      <c r="C10" s="15"/>
      <c r="D10" s="20" t="s">
        <v>33</v>
      </c>
      <c r="E10" s="15"/>
    </row>
    <row r="11" spans="1:5" ht="25.5" x14ac:dyDescent="0.2">
      <c r="A11" s="1" t="s">
        <v>4</v>
      </c>
      <c r="B11" s="1" t="s">
        <v>5</v>
      </c>
      <c r="C11" s="1" t="s">
        <v>8</v>
      </c>
      <c r="D11" s="1" t="s">
        <v>9</v>
      </c>
      <c r="E11" s="1" t="s">
        <v>11</v>
      </c>
    </row>
    <row r="12" spans="1:5" ht="140.25" x14ac:dyDescent="0.2">
      <c r="A12" s="3">
        <v>1661</v>
      </c>
      <c r="B12" s="3">
        <v>21297</v>
      </c>
      <c r="C12" s="3" t="s">
        <v>23</v>
      </c>
      <c r="D12" s="3" t="s">
        <v>24</v>
      </c>
      <c r="E12" s="6">
        <v>1</v>
      </c>
    </row>
    <row r="13" spans="1:5" x14ac:dyDescent="0.2">
      <c r="A13" s="22" t="s">
        <v>30</v>
      </c>
      <c r="B13" s="15"/>
      <c r="C13" s="15"/>
      <c r="D13" s="15"/>
      <c r="E13" s="15"/>
    </row>
    <row r="14" spans="1:5" x14ac:dyDescent="0.2">
      <c r="A14" s="1" t="s">
        <v>29</v>
      </c>
      <c r="B14" s="3">
        <v>928</v>
      </c>
      <c r="C14" s="1" t="s">
        <v>28</v>
      </c>
      <c r="D14" s="20" t="s">
        <v>34</v>
      </c>
      <c r="E14" s="15"/>
    </row>
    <row r="15" spans="1:5" x14ac:dyDescent="0.2">
      <c r="A15" s="22" t="s">
        <v>26</v>
      </c>
      <c r="B15" s="15"/>
      <c r="C15" s="15"/>
      <c r="D15" s="20" t="s">
        <v>35</v>
      </c>
      <c r="E15" s="15"/>
    </row>
    <row r="16" spans="1:5" ht="25.5" x14ac:dyDescent="0.2">
      <c r="A16" s="1" t="s">
        <v>4</v>
      </c>
      <c r="B16" s="1" t="s">
        <v>5</v>
      </c>
      <c r="C16" s="1" t="s">
        <v>8</v>
      </c>
      <c r="D16" s="1" t="s">
        <v>9</v>
      </c>
      <c r="E16" s="1" t="s">
        <v>11</v>
      </c>
    </row>
    <row r="17" spans="1:5" ht="157.5" x14ac:dyDescent="0.2">
      <c r="A17" s="3">
        <v>1659</v>
      </c>
      <c r="B17" s="3">
        <v>21295</v>
      </c>
      <c r="C17" s="3" t="s">
        <v>21</v>
      </c>
      <c r="D17" s="3" t="s">
        <v>22</v>
      </c>
      <c r="E17" s="6">
        <v>7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A15:C15"/>
    <mergeCell ref="D15:E15"/>
    <mergeCell ref="A1:E1"/>
    <mergeCell ref="A2:E2"/>
    <mergeCell ref="D3:E3"/>
    <mergeCell ref="A4:C4"/>
    <mergeCell ref="D4:E4"/>
    <mergeCell ref="A8:E8"/>
    <mergeCell ref="D9:E9"/>
    <mergeCell ref="A10:C10"/>
    <mergeCell ref="D10:E10"/>
    <mergeCell ref="A13:E13"/>
    <mergeCell ref="D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DNS zboží celkem</vt:lpstr>
      <vt:lpstr>Dílčí objednávky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palikova</cp:lastModifiedBy>
  <dcterms:created xsi:type="dcterms:W3CDTF">2016-11-07T11:13:00Z</dcterms:created>
  <dcterms:modified xsi:type="dcterms:W3CDTF">2016-11-23T11:28:12Z</dcterms:modified>
  <cp:category/>
</cp:coreProperties>
</file>