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160" windowHeight="10140" activeTab="0"/>
  </bookViews>
  <sheets>
    <sheet name="DNS zbozi" sheetId="1" r:id="rId1"/>
  </sheets>
  <definedNames/>
  <calcPr calcId="162913"/>
</workbook>
</file>

<file path=xl/sharedStrings.xml><?xml version="1.0" encoding="utf-8"?>
<sst xmlns="http://schemas.openxmlformats.org/spreadsheetml/2006/main" count="30" uniqueCount="24">
  <si>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</si>
  <si>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</si>
  <si>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</si>
  <si>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</si>
  <si>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</si>
  <si>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</si>
  <si>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</si>
  <si>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</si>
  <si>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</si>
  <si>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</si>
  <si>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</si>
  <si>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</si>
  <si>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</si>
  <si>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</si>
  <si>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</si>
  <si>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Do stávajícího boxu Cisco 6506E záložní Supervisor modul s příslušenstvím</t>
  </si>
  <si>
    <t>Do stávajícího boxu Cisco 6506E záložní repasovaný Supervisor modul v konfiguraci:
1 ks VS-S2T-10G-RF - Cat6500Sup 2T, 2 x 10GbE, 3 x 1GbE, MSFC5 PFC4
3 ks X2 to SFP+ 10 Gbit moduly, každý osazen SFP+ 10 Gbit, SM (Single mode), LR optickým transceiverem, konektor typu LC pracující s dvěma vlákny
Záruční doba 3 roky zdarma na moduly X2 to SFP+ a moduly SFP+</t>
  </si>
  <si>
    <t>Ethernetový přepínač 24 portů 10/100/1000Base-T,  2 sloty pro optické moduly 10Gbit (SFP+)</t>
  </si>
  <si>
    <t>Ethernetový přepínač 48 portů 10/100/1000Base-T,  2 sloty pro optické moduly 10Gbit (SFP+)</t>
  </si>
  <si>
    <t>Celková cena zadavatele:</t>
  </si>
  <si>
    <t>Celková cena uchazeče:</t>
  </si>
  <si>
    <r>
      <rPr>
        <b/>
        <sz val="8"/>
        <color rgb="FF000000"/>
        <rFont val="Calibri"/>
        <family val="2"/>
      </rPr>
      <t>Přepínač musí splňovat následující minimální požadavky:</t>
    </r>
    <r>
      <rPr>
        <sz val="8"/>
        <color rgb="FF000000"/>
        <rFont val="Arial"/>
        <family val="2"/>
      </rPr>
      <t xml:space="preserve">
24 portů 10/100/1000Base-T,
2 x slot pro optické moduly 10 Gbit (SFP+) ,
1 ks kompatibilního optického transceiveru SFP+ 10Gbit, SM (single mode), LR, konektor typu LC pracující se dvěma vlákny
1 ks Patchcord optický, SM (Single mode), duplexní. Konektory </t>
    </r>
    <r>
      <rPr>
        <b/>
        <sz val="8"/>
        <color rgb="FF000000"/>
        <rFont val="Calibri"/>
        <family val="2"/>
      </rPr>
      <t>LC/LC.</t>
    </r>
    <r>
      <rPr>
        <sz val="8"/>
        <color rgb="FF000000"/>
        <rFont val="Arial"/>
        <family val="2"/>
      </rPr>
      <t xml:space="preserve"> Délka 10 m.
</t>
    </r>
    <r>
      <rPr>
        <b/>
        <sz val="8"/>
        <color rgb="FF000000"/>
        <rFont val="Calibri"/>
        <family val="2"/>
      </rPr>
      <t>Parametry:</t>
    </r>
    <r>
      <rPr>
        <sz val="8"/>
        <color rgb="FF000000"/>
        <rFont val="Arial"/>
        <family val="2"/>
      </rPr>
      <t xml:space="preserve">
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
Podpora 802.1p (CoS)
Podpora minimálně 1023 VLAN
Management přes http, SSH (version 2 přes IPv4 i přes IPv6), SNMPv3
Napájení CZ standard (230V, vidlice typ E)
</t>
    </r>
    <r>
      <rPr>
        <b/>
        <sz val="8"/>
        <color rgb="FF000000"/>
        <rFont val="Calibri"/>
        <family val="2"/>
      </rPr>
      <t xml:space="preserve">Ochrana před neautorizovaným přístupem k přepínačům: </t>
    </r>
    <r>
      <rPr>
        <sz val="8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Podpora ochrany IPv6 First-Hop Security (ochrana proti falešným oznámením směrovače, podvrženým adresám a falešným DHCPv6 serverům)
Požadavek na 5 letou podporu dodaného produktu zdarma, a to za následujících podmínek:
Uchazeč poskytne na přepínač Zadavatelipo dobu trvání podporyvšechny relevantní SW releases a verze SW nabízenévýrobcemtak,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zařízeni.Zároveň je Uchazeč povinen zajistit Zadavateli přistup k dokumentaci výrobce zařízeni a znalostní bázi, kterou výrobce v rámci své podpory poskytuje.</t>
    </r>
  </si>
  <si>
    <r>
      <rPr>
        <b/>
        <sz val="8"/>
        <color rgb="FF000000"/>
        <rFont val="Calibri"/>
        <family val="2"/>
      </rPr>
      <t>Přepínač musí splňovat následující minimální požadavky:</t>
    </r>
    <r>
      <rPr>
        <sz val="8"/>
        <color rgb="FF000000"/>
        <rFont val="Arial"/>
        <family val="2"/>
      </rPr>
      <t xml:space="preserve">
48 portů 10/100/1000Base-T,
2 x slot pro optické moduly 10 Gbit (SFP+),
1 ks kompatibilního optického transceiveru SFP+ 10Gbit, SM (single mode), LR, konektor typu LC pracující se dvěma vlákny ,
1 ks Patchcord optický, SM (Single mode), duplexní. Konektory </t>
    </r>
    <r>
      <rPr>
        <b/>
        <sz val="8"/>
        <color rgb="FF000000"/>
        <rFont val="Calibri"/>
        <family val="2"/>
      </rPr>
      <t>LC/SC</t>
    </r>
    <r>
      <rPr>
        <sz val="8"/>
        <color rgb="FF000000"/>
        <rFont val="Arial"/>
        <family val="2"/>
      </rPr>
      <t xml:space="preserve">. Délka 10 m.
</t>
    </r>
    <r>
      <rPr>
        <b/>
        <sz val="8"/>
        <color rgb="FF000000"/>
        <rFont val="Calibri"/>
        <family val="2"/>
      </rPr>
      <t>Parametry přepínače:</t>
    </r>
    <r>
      <rPr>
        <sz val="8"/>
        <color rgb="FF000000"/>
        <rFont val="Arial"/>
        <family val="2"/>
      </rPr>
      <t xml:space="preserve">
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
Podpora 802.1p (CoS)
Podpora minimálně 1023 VLAN
Management přes http, SSH (version 2 přes IPv4 i přes IPv6), SNMPv3
Napájení CZ standard (230V, vidlice typ E)
</t>
    </r>
    <r>
      <rPr>
        <b/>
        <sz val="8"/>
        <color rgb="FF000000"/>
        <rFont val="Calibri"/>
        <family val="2"/>
      </rPr>
      <t xml:space="preserve">Ochrana před neautorizovaným přístupem k přepínačům: </t>
    </r>
    <r>
      <rPr>
        <sz val="8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Podpora ochrany IPv6 First-Hop Security (ochrana proti falešným oznámením směrovače, podvrženým adresám a falešným DHCPv6 serverům)
Požadavek na 5 letou podporu dodaného produktu zdarma, a to za následujících podmínek:
Uchazeč poskytne na přepínač Zadavatelipo dobu trvání podporyvšechny relevantní SW releases a verze SW nabízenévýrobcemtak,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zařízeni.Zároveň je Uchazeč povinen zajistit Zadavateli přistup k dokumentaci výrobce zařízeni a znalostní bázi, kterou výrobce v rámci své podpory poskytuje.</t>
    </r>
  </si>
  <si>
    <t xml:space="preserve">Příloha č. 1 - podrobná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</si>
</sst>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5" fillId="4" borderId="1" xfId="0" applyFont="1" applyFill="1" applyBorder="1" applyAlignment="1">
      <alignment horizontal="left" vertical="top" wrapTex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152400</xdr:rowOff>
    </xdr:from>
    <xdr:to>
      <xdr:col>9</xdr:col>
      <xdr:colOff>971550</xdr:colOff>
      <xdr:row>4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50" y="1524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J14"/>
  <sheetViews>
    <sheetView tabSelected="1" workbookViewId="0" topLeftCell="E1">
      <selection activeCell="E10" sqref="E10"/>
    </sheetView>
  </sheetViews>
  <sheetFormatPr defaultColWidth="9.140625" defaultRowHeight="12.75"/>
  <cols>
    <col min="1" max="1" width="7.8515625" style="0" customWidth="1"/>
    <col min="2" max="2" width="7.00390625" style="0" customWidth="1"/>
    <col min="3" max="3" width="14.28125" style="0" customWidth="1"/>
    <col min="4" max="4" width="24.00390625" style="0" customWidth="1"/>
    <col min="5" max="5" width="157.00390625" style="0" customWidth="1"/>
    <col min="6" max="6" width="37.281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15" t="s">
        <v>23</v>
      </c>
      <c r="B6" s="15"/>
      <c r="C6" s="15"/>
      <c r="D6" s="15"/>
      <c r="E6" s="15"/>
      <c r="F6" s="15"/>
      <c r="G6" s="15"/>
      <c r="H6" s="15"/>
      <c r="I6" s="15"/>
      <c r="J6" s="15"/>
    </row>
    <row r="7" s="9" customFormat="1" ht="12.75"/>
    <row r="8" spans="1:8" ht="12.75">
      <c r="A8" s="12" t="s">
        <v>0</v>
      </c>
      <c r="B8" s="11"/>
      <c r="C8" s="11"/>
      <c r="D8" s="11"/>
      <c r="E8" s="2" t="s">
        <v>1</v>
      </c>
      <c r="F8" s="1" t="s">
        <v>2</v>
      </c>
      <c r="G8" s="13" t="s">
        <v>3</v>
      </c>
      <c r="H8" s="11"/>
    </row>
    <row r="9" spans="1:4" ht="12.75">
      <c r="A9" s="14" t="s">
        <v>4</v>
      </c>
      <c r="B9" s="11"/>
      <c r="C9" s="11"/>
      <c r="D9" s="11"/>
    </row>
    <row r="10" spans="1:10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4" t="s">
        <v>10</v>
      </c>
      <c r="G10" s="1" t="s">
        <v>11</v>
      </c>
      <c r="H10" s="4" t="s">
        <v>12</v>
      </c>
      <c r="I10" s="1" t="s">
        <v>13</v>
      </c>
      <c r="J10" s="1" t="s">
        <v>14</v>
      </c>
    </row>
    <row r="11" spans="1:10" ht="60" customHeight="1">
      <c r="A11" s="3">
        <v>1750</v>
      </c>
      <c r="B11" s="3">
        <v>21375</v>
      </c>
      <c r="C11" s="5">
        <v>256150</v>
      </c>
      <c r="D11" s="3" t="s">
        <v>15</v>
      </c>
      <c r="E11" s="3" t="s">
        <v>16</v>
      </c>
      <c r="F11" s="2" t="s">
        <v>3</v>
      </c>
      <c r="G11" s="6">
        <v>1</v>
      </c>
      <c r="H11" s="7" t="s">
        <v>3</v>
      </c>
      <c r="I11" s="8" t="e">
        <f>G11*H11</f>
        <v>#VALUE!</v>
      </c>
      <c r="J11" s="8" t="str">
        <f>IF(H11&gt;C11,"Vyšší"," --- ")</f>
        <v>Vyšší</v>
      </c>
    </row>
    <row r="12" spans="1:10" ht="405">
      <c r="A12" s="3">
        <v>1751</v>
      </c>
      <c r="B12" s="3">
        <v>21376</v>
      </c>
      <c r="C12" s="5">
        <v>54000</v>
      </c>
      <c r="D12" s="3" t="s">
        <v>17</v>
      </c>
      <c r="E12" s="10" t="s">
        <v>21</v>
      </c>
      <c r="F12" s="2" t="s">
        <v>3</v>
      </c>
      <c r="G12" s="6">
        <v>1</v>
      </c>
      <c r="H12" s="7" t="s">
        <v>3</v>
      </c>
      <c r="I12" s="8" t="e">
        <f>G12*H12</f>
        <v>#VALUE!</v>
      </c>
      <c r="J12" s="8" t="str">
        <f>IF(H12&gt;C12,"Vyšší"," --- ")</f>
        <v>Vyšší</v>
      </c>
    </row>
    <row r="13" spans="1:10" ht="405">
      <c r="A13" s="3">
        <v>1752</v>
      </c>
      <c r="B13" s="3">
        <v>21377</v>
      </c>
      <c r="C13" s="5">
        <v>74000</v>
      </c>
      <c r="D13" s="3" t="s">
        <v>18</v>
      </c>
      <c r="E13" s="10" t="s">
        <v>22</v>
      </c>
      <c r="F13" s="2" t="s">
        <v>3</v>
      </c>
      <c r="G13" s="6">
        <v>1</v>
      </c>
      <c r="H13" s="7" t="s">
        <v>3</v>
      </c>
      <c r="I13" s="8" t="e">
        <f>G13*H13</f>
        <v>#VALUE!</v>
      </c>
      <c r="J13" s="8" t="str">
        <f>IF(H13&gt;C13,"Vyšší"," --- ")</f>
        <v>Vyšší</v>
      </c>
    </row>
    <row r="14" spans="1:8" ht="12.75">
      <c r="A14" s="14" t="s">
        <v>19</v>
      </c>
      <c r="B14" s="11"/>
      <c r="C14" s="11"/>
      <c r="D14" s="8">
        <f>SUMPRODUCT(C11:C13,G11:G13)</f>
        <v>384150</v>
      </c>
      <c r="F14" s="3" t="s">
        <v>20</v>
      </c>
      <c r="H14" s="8" t="e">
        <f>SUM(I11:I13)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14:C14"/>
    <mergeCell ref="A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2016-08-18T10:19:00Z</dcterms:created>
  <dcterms:modified xsi:type="dcterms:W3CDTF">2016-09-01T15:36:14Z</dcterms:modified>
  <cp:category/>
  <cp:version/>
  <cp:contentType/>
  <cp:contentStatus/>
</cp:coreProperties>
</file>