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Kancl\42. DNS 2016 0089\"/>
    </mc:Choice>
  </mc:AlternateContent>
  <bookViews>
    <workbookView xWindow="630" yWindow="585" windowWidth="12540" windowHeight="13485"/>
  </bookViews>
  <sheets>
    <sheet name="DNS zboží celkem" sheetId="1" r:id="rId1"/>
    <sheet name="DNS dílčí objednávky" sheetId="2" r:id="rId2"/>
    <sheet name="Místa dodání" sheetId="3" r:id="rId3"/>
  </sheets>
  <calcPr calcId="162913"/>
</workbook>
</file>

<file path=xl/calcChain.xml><?xml version="1.0" encoding="utf-8"?>
<calcChain xmlns="http://schemas.openxmlformats.org/spreadsheetml/2006/main">
  <c r="D88" i="1" l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H88" i="1" s="1"/>
</calcChain>
</file>

<file path=xl/sharedStrings.xml><?xml version="1.0" encoding="utf-8"?>
<sst xmlns="http://schemas.openxmlformats.org/spreadsheetml/2006/main" count="737" uniqueCount="268">
  <si>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</si>
  <si>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</si>
  <si>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</si>
  <si>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</si>
  <si>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</si>
  <si>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</si>
  <si>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</si>
  <si>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</si>
  <si>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</si>
  <si>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</si>
  <si>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</si>
  <si>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</si>
  <si>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</si>
  <si>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</si>
  <si>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</si>
  <si>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</si>
  <si>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</si>
  <si>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</si>
  <si>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</si>
  <si>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Baterie 9 V</t>
  </si>
  <si>
    <t>Alkalická 9 Vbaterie pro všestranné využití.. Měrná jednotka: ks</t>
  </si>
  <si>
    <t>Poduška razítková</t>
  </si>
  <si>
    <t>Razítková poduška nenapuštěná barvou, 120 x 60 mm. Měrná jednotka: ks</t>
  </si>
  <si>
    <t>Kuličkové pero, červené 0,5 mm</t>
  </si>
  <si>
    <t>Plastové kuličkové pero s pogumovaným úchopem, stiskací mechanismus, jehlový hrot 0,5mm, vyměnitelná náplň, barva náplně červená. Měrná jednotka: ks</t>
  </si>
  <si>
    <t>Kuličkové pero, modré 0,5 mm</t>
  </si>
  <si>
    <t>Plastové kuličkové pero, stiskací mechanismus, pogumovaný úchop jehlový hrot 0,5mm, vyměnitelná náplň, barva náplně: modrá. Barva pera: mix tmavých barev.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</si>
  <si>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</si>
  <si>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</si>
  <si>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</si>
  <si>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</si>
  <si>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černý 0,5 mm</t>
  </si>
  <si>
    <t>Ergonomické plastové tělo v barvě gelové náplně, stiskací mechanismus. Jemný hrot 0,5 mm, barva černá. Měrná jednotka: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</si>
  <si>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</si>
  <si>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</si>
  <si>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</si>
  <si>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</si>
  <si>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Tužka dřevěná, HB</t>
  </si>
  <si>
    <t>Dřevěná grafitová tužka s leštěným povrchem, tvrdost HB, délka 170 mm s pryží. Měrná jednotka: ks</t>
  </si>
  <si>
    <t>Mikrotužka 0,7 mm</t>
  </si>
  <si>
    <t>Mikrotužka s gumou. Stiskací mechanika výsuvu tuhy. Gumová zóna pro pohodlné ergonomické držení. Tuha 0,7mm, pryž. Měrná jednotka: ks</t>
  </si>
  <si>
    <t>Nástěnka korková  "M"</t>
  </si>
  <si>
    <t>Korková tabule s dřevěným rámem, rozměr 50-70 x 80-100cm. Měrná jednotka: ks</t>
  </si>
  <si>
    <t>Kotouček do pokladen 76 x 60 x 17 mm</t>
  </si>
  <si>
    <t>Papírové kotoučky 76 x 60 x 17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</si>
  <si>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</si>
  <si>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</si>
  <si>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Odlamovací nůž</t>
  </si>
  <si>
    <t>Odlamovací nůž s plastovým tělem, možnost výměny nožů, pojistka. Měrná jednotka: ks</t>
  </si>
  <si>
    <t>Lepidlo 40g</t>
  </si>
  <si>
    <t>Lepící tyčinka vysunovací na papír, lepenku, korek, neutrální vůně, neobsahující ředidla ani PVC, hmotnost náplně 40 g. Měrná jednotka: ks</t>
  </si>
  <si>
    <t>Strojek lepicí, opravný</t>
  </si>
  <si>
    <t>Lepicí roller s vyměnitelnou náplní. Non permanent - přilepené lze opakovaně sejmout a znovu přilepit, lepidlo nezanechává stopy. 9 mm x 14 m.. Měrná jednotka: ks</t>
  </si>
  <si>
    <t>Stojánek na tužky</t>
  </si>
  <si>
    <t>Stojánek na tužky, černý, drátěný, průměr 70-80 mm x výška 85-100 mm. Měrná jednotka: ks</t>
  </si>
  <si>
    <t>Fólie laminovací -  A4 100 mic</t>
  </si>
  <si>
    <t>Laminovací fólie A4, 100mic. Měrná jednotka: bal 100 ks</t>
  </si>
  <si>
    <t>Kapsy laminovací - A4 125 mic</t>
  </si>
  <si>
    <t>Čirá fólie A4 (216 x 303). Síla 125 mikronů.. Měrná jednotka: bal 100 ks</t>
  </si>
  <si>
    <t>Obal na DVD/CD plast</t>
  </si>
  <si>
    <t>Obal černý na 1 ks CD nebo DVD média, plast, rozměry 13,5 x 19 x 0,7 cm. Měrná jednotka:100 ks/bal</t>
  </si>
  <si>
    <t xml:space="preserve">Obal na CD/DVD slim (úzký) </t>
  </si>
  <si>
    <t>Univerzální obal na DVD/CD, průhledný obal - slim úzká krabička, 14x12,5x0,5cm. Měrná jednotka: ks</t>
  </si>
  <si>
    <t>Rychlovazač PVC A4 - červený</t>
  </si>
  <si>
    <t>Rychlovazač A4, materiál polypropylen, přední strana průhledná, zadní strana červená. Měrná jednotka: ks</t>
  </si>
  <si>
    <t>Mapa 3 klopy, karton - zelená</t>
  </si>
  <si>
    <t>Odkládací mapa A4, 3 klopy, materiál karton, barva zelená. Měrná jednotka: ks</t>
  </si>
  <si>
    <t>Mapa 3 klopy, karton - žlutá</t>
  </si>
  <si>
    <t>Odkládací mapa A4, 3 klopy, materiál karton, barva žlutá.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</si>
  <si>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</si>
  <si>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</si>
  <si>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</si>
  <si>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</si>
  <si>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klopy, prešpán s gumou - zelená</t>
  </si>
  <si>
    <t>Odkládací mapa A4, 3 klopy, gumička přes rohy, materiál prešpán, barva zelená.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</si>
  <si>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</si>
  <si>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</si>
  <si>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Box archivační s potiskem - 50 mm</t>
  </si>
  <si>
    <t>Archivační box pro ukládání dokumentů A4 z hladké lepenky, vhodný do archivačních kontejnerů, multifunkční potisk, šírka 50 mm, rozměry: 330 x 260 x 50 mm.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</si>
  <si>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</si>
  <si>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</si>
  <si>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</si>
  <si>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</si>
  <si>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Pravítko 40cm</t>
  </si>
  <si>
    <t>Pravítko plastové v transparentním provedení, délka 40 cm. Měrná jednotka: ks</t>
  </si>
  <si>
    <t xml:space="preserve">Guma lepící </t>
  </si>
  <si>
    <t>Opakovatelně použitelná lepící guma, polštářky, celková hmotnost min. 50 g. Měrná jednotka: ks</t>
  </si>
  <si>
    <t>Utěrky čistící na monitory</t>
  </si>
  <si>
    <t>Čistící utěrky na monitory, jemné, vlhčené, balené v dóze. Měrná jednotka: bal 100 ks</t>
  </si>
  <si>
    <t>Kniha příchodů </t>
  </si>
  <si>
    <t>Formát A4, na šířku 64 listů. Měrná jednotka: ks</t>
  </si>
  <si>
    <t>CD-R 25 ks</t>
  </si>
  <si>
    <t>CD-R, kapacita 700 MB, rychlost 52 x - cake box. Měrná jednotka: bal 25 ks</t>
  </si>
  <si>
    <t>DVD-R 10 ks</t>
  </si>
  <si>
    <t>DVD-R, kapacita 4,7 GB, rychlost 16 x, cake box. Měrná jednotka: bal 10 ks</t>
  </si>
  <si>
    <t>Spojovače 24/8</t>
  </si>
  <si>
    <t>Spojovače 24/8, balení 1000 ks. Měrná jednotka: bal 1000 ks</t>
  </si>
  <si>
    <t>Spojovače NO. 10</t>
  </si>
  <si>
    <t>Spojovače NO. 10, balení 1000 ks. Měrná jednotka: bal 1000 ks</t>
  </si>
  <si>
    <t>Sešívačka - 10 listů</t>
  </si>
  <si>
    <t>Malá plastová sešívačka s mechanickými kovovými díly, spojovače NO. 10, kapacita sešití 10 listů 80 g/m2. Měrná jednotka: ks</t>
  </si>
  <si>
    <t>Balící papír 90 g</t>
  </si>
  <si>
    <t>Pevný balící papír, 90 g, archy o rozměrech 90 x 135 cm. Měrná jednotka: bal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</si>
  <si>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</si>
  <si>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</si>
  <si>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Fotografický papír A4 - 210 g</t>
  </si>
  <si>
    <t>Fotografický papír, lesklý A4, 210 g/m2. Měrná jednotka: bal 50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</si>
  <si>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</si>
  <si>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</si>
  <si>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</si>
  <si>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</si>
  <si>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</si>
  <si>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Měrná jednotka: bal 250 ks</t>
  </si>
  <si>
    <t>Papír A3 250 g</t>
  </si>
  <si>
    <t>Multifunkční papír A3, 250 g, lesklý se zvýšenou bělostí. Měrná jednotka: bal 125 ks</t>
  </si>
  <si>
    <t>Kreslicí karton A4 - 225 g, barevný</t>
  </si>
  <si>
    <t>Kreslicí karton A4 225 g, mix barev nebo jednotlivé barvy balené ve fólii, škála 10 barev. Měrná jednotka: bal 50 ks</t>
  </si>
  <si>
    <t>Papír A3 160 g</t>
  </si>
  <si>
    <t>Xerografický papír nejvyšší kvality, vysoce hlazený, extra bílý, vhodný pro plnobarevný tisk a kopírování. Formát A3, 160 g, barva bílá. Měrná jednotka: bal 250 listů</t>
  </si>
  <si>
    <t>Papír A3 200 g</t>
  </si>
  <si>
    <t>Papír A3, 200 g, vhodný pro barevné kopírování a barevný laserový tisk. Měrná jednotka: bal 250 ks</t>
  </si>
  <si>
    <t>Bublinková obálka A5</t>
  </si>
  <si>
    <t>Bublinková obálka A5 o vnějších rozměrech 195-200 x 275 mm s vnitřní bublinkovou vrstvou a samolepícím proužkem. Měrná jednotka: ks</t>
  </si>
  <si>
    <t>Bublinková obálka A4</t>
  </si>
  <si>
    <t>Bublinková obálka A4 o vnějších rozměrech 245 x min.345 mm s vnitřní bublinkovou vrstvou a samolepícím proužkem. Měrná jednotka: ks</t>
  </si>
  <si>
    <t>Samolepící bloček 76 x 76 mm, světle žlutý</t>
  </si>
  <si>
    <t>Samolepící bloček, 76 x 76 mm, opakované lepení, barva světle žlutá. Měrná jednotka: bal 100 ks lístků</t>
  </si>
  <si>
    <t>Papír skládaný A4 linka</t>
  </si>
  <si>
    <t>Papír skládaný A4 linka, kancelářský bezdřevý papír. Měrná jednotka: bal 200 ks</t>
  </si>
  <si>
    <t>Papírový špalíček - lepený</t>
  </si>
  <si>
    <t>Papírový špalíček v bílé barvě, lepený, rozměr 90 x 90 mm. Měrná jednotka: bal 400 lístků</t>
  </si>
  <si>
    <t>Kancelářské gumičky, mix barev</t>
  </si>
  <si>
    <t>Kancelářské gumičky, mix různých barev a průměrů. Měrná jednotka: bal min. 100 ks</t>
  </si>
  <si>
    <t>Myš</t>
  </si>
  <si>
    <t>Specifikace: USB, snímání pohybu optické, připojená kabelem, 3 tlačíka a kolečko
Min.délka myši: 12 cm
Záruční doba: 2 roky</t>
  </si>
  <si>
    <t>Náplň do keramického pera, černá</t>
  </si>
  <si>
    <t>Náplň do keramického pera, černá. Měrná jednotka: ks</t>
  </si>
  <si>
    <t>Popisovač 2,5 mm, sada 4 barev permanentní</t>
  </si>
  <si>
    <t>Popisovač k popisu nejrůznějších povrchů, permanentní inkoust, smývatelný lihem, šíře stopy 2,5 mm. Měrná jednotka: bal sada 4 barev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</si>
  <si>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</si>
  <si>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</si>
  <si>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Flash disk 32 GB, USB 3:0</t>
  </si>
  <si>
    <t>Kapacita: min. 32GB
Rozhraní: min. USB 3.0
Možnost zavěšení na šnůrku, krytka.
Požadavky na servis: Zahájení a ukončeníé servisního zásahu v místě instalace.
Záruční doba: 2 roky</t>
  </si>
  <si>
    <t>Popisovač permanent 0,2 - 0,4 mm, zelený</t>
  </si>
  <si>
    <t>Černé plastové tělo a uzávěr. Koncovka v barvě náplně. Permanentní inkoust k popisu fólií a nejrůznějších plastických hmot, skla, filmů apod. Šíře stopy 0,2-0,4mm, barva zelená. Měrná jednotka: ks</t>
  </si>
  <si>
    <t>CD-R 50 ks - printable</t>
  </si>
  <si>
    <t>CD-R, popisovatelné, kapacita 700 MB, rychlost 52 x - cake box. Měrná jednotka: bal 50 ks</t>
  </si>
  <si>
    <t>DVD-R 50 ks - printable</t>
  </si>
  <si>
    <t>DVD-R, popisovatelné,kapacita 4,7 GB, rychlost 16 x, cake, 50pack.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</si>
  <si>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</si>
  <si>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 je vhodný na počítačové klávesnice, telefony, tiskárny a další obtížně přístupné členité předměty.
Materiál: měkká guma. Měrná jednotka: ks</t>
    </r>
  </si>
  <si>
    <t>Koutoučová řezačka papíru A4</t>
  </si>
  <si>
    <t>Kotoučová řezačka A4, řezná délka 32 cm, výkon 8xA4 (70g), stabilní kovová deska se zaoblenými hranami a nekluznými pryžovými patkami pro stabilní polohu, automatický přítlak materiálu v místě řezu, vyměnitený rotační kotoučový nůž je umístěn v pevném plastovém krytu, dva úhlové příložníky se stupnicí v mm pro přesný řez 90°. Měrná jednotka: ks</t>
  </si>
  <si>
    <t>Foliová pošetka na CD 2x lepení -100ks</t>
  </si>
  <si>
    <t>Foliová pošetka na 1 CD/DVD s lepící chlopní a 1x proužek pro vlepení. Měrná jednotka: 100 ks/bal</t>
  </si>
  <si>
    <t>Spojovače 23/13</t>
  </si>
  <si>
    <t>Spojovače do blokových sešívaček z ocelového drátu, pozinkované 23/13, balení 1000 ks. Měrná jednotka: bal 1000 ks</t>
  </si>
  <si>
    <t>Kuličkové pero jednorázové, stiskací, modré</t>
  </si>
  <si>
    <t>Jednorázové kuličkové pero se stiskacím mechanismem, šíře stopy 0,7mm, barva modrá. Průhledné plastové tělo, viditelný stav náplně.Měrná jednotka: ks</t>
  </si>
  <si>
    <t>Tabule magnetická 180 x 120 cm</t>
  </si>
  <si>
    <t>Bílá magnetická tabule popisovatelná v elegantním hliníkovém rámu. Posuvná odkládací lišta. Dodáváno včetně montážní sady. Rozměry tabule jsou cca 180 × 120 cm. Měrná jednotka: ks</t>
  </si>
  <si>
    <t>Celková cena zadavatele:</t>
  </si>
  <si>
    <t>Celková cena uchazeče:</t>
  </si>
  <si>
    <t>Pasteurova 1 (22251), MFC-3.08, Kontakt: Jiřina Zajíčková (jirina.zajickova@ujep.cz Tel:475286347)</t>
  </si>
  <si>
    <t>Pracoviště, místo dodání:</t>
  </si>
  <si>
    <t>22251/01/0000/01 EO</t>
  </si>
  <si>
    <t>Projekt:</t>
  </si>
  <si>
    <t>ID obj.</t>
  </si>
  <si>
    <t>Rektorát (22101), , Kontakt: Andrea Čebišová (Andrea.Cebisova@ujep.cz Tel:475286115)</t>
  </si>
  <si>
    <t>22101/01/0000/01 není</t>
  </si>
  <si>
    <t>VK UJEP (26100), , Kontakt: Kateřina Koděrová (katerina.koderova@ujep.cz Tel:475286012)</t>
  </si>
  <si>
    <t xml:space="preserve">26100 01 0000 01 DNS </t>
  </si>
  <si>
    <t>KTVS (43212 15 0002 01), sportovní hala / 219, Kontakt: David Cihlář (david.cihlar@ujep.cz Tel:603457286)</t>
  </si>
  <si>
    <t>43212 15 0002 01 Aspekty zdravého životního stylu u žáků 2. stupně ZŠ v Ústeckém kraji v souvislosti s prostředím ve kterém žijí</t>
  </si>
  <si>
    <t>Oddělení pro vědu, REK (22161), , Kontakt: Soňa Burešová (sona.buresova@ujep.cz Tel:475286353)</t>
  </si>
  <si>
    <t>22161 01 0000 01 Sekretariát prorektora pro vědu</t>
  </si>
  <si>
    <t>ZAMO (22273/01/0000/01), REK, kanc. 1.10., Kontakt: Lenka  Karásková (lenka.karaskova@ujep.cz Tel:475286315)</t>
  </si>
  <si>
    <t>22273/01/0000/01 ZAMO</t>
  </si>
  <si>
    <t xml:space="preserve"> (43103), , Kontakt: Zdenka Kubištová (zdenka.kubistova@ujep.cz Tel:475283372)</t>
  </si>
  <si>
    <t>4310301000001 provoz</t>
  </si>
  <si>
    <t>KPG PF (43201), Hoření 13, 2.p., 207, Kontakt: Kateřina Hofbauerová (katerina.hofbauerova@ujep.cz Tel:475282160)</t>
  </si>
  <si>
    <t>43201/01/0000/01 43201</t>
  </si>
  <si>
    <t>SKM (27101), Kolej K1, přízemí, Kontakt: Hana Halaszova (hana.halaszova@ujep.cz Tel:47 528 72 42)</t>
  </si>
  <si>
    <t>27101/91/0000/09 vlastní zdroje</t>
  </si>
  <si>
    <t>Filozofická fakulta (63201  ), A, 3. patro, A-317, Kontakt: Michaela  Hrubá (Hana.Krchovova@ujep.cz Tel:475 28 3294)</t>
  </si>
  <si>
    <t>63201  16 0003 01 Města a městské prameny  V.</t>
  </si>
  <si>
    <t>Katedra informatiky PřF (53224), České mládeže 8, CN517 (z chodby CN518), Kontakt: Eva  Heřmanová (eva.hermanova@ujep.cz Tel:47 528 3909)</t>
  </si>
  <si>
    <t>53224 01 0000 01 provozní náklady</t>
  </si>
  <si>
    <t>KVU PF UJEP (43205  ), HO-405, Kontakt: Lada Třebínová (lada.trebinova@ujep.cz Tel:475282289)</t>
  </si>
  <si>
    <t>43205 /01/0000/01 není</t>
  </si>
  <si>
    <t>Pozn.: popis vlastností může přesáhnout velikost buňky (např.:dvojklik na buňku zobrazí celý text)</t>
  </si>
  <si>
    <t>Příloha č. 1 - podrobná specifikace (dílčí objednávky)</t>
  </si>
  <si>
    <t>****  Dílčí objednávka pro pracoviště UJEP  *****</t>
  </si>
  <si>
    <t>Příloha č. 1 - podrobná specifikace (celkový součet)</t>
  </si>
  <si>
    <t>Osoby pověřené k převzetí kancelářského zboží na jednotlivých součástech UJEP:</t>
  </si>
  <si>
    <t>Součást UJEP:</t>
  </si>
  <si>
    <t>Katedry/oddělení:</t>
  </si>
  <si>
    <t>Adresa/y součásti UJEP:</t>
  </si>
  <si>
    <t>Odpovědná osoba:</t>
  </si>
  <si>
    <t>Telefon:</t>
  </si>
  <si>
    <t>Mobil:</t>
  </si>
  <si>
    <t>E-mail:</t>
  </si>
  <si>
    <t>Zástupce (+ telefon):</t>
  </si>
  <si>
    <t>Rektorát (REK):</t>
  </si>
  <si>
    <t>OVZ, OVV, EO, evidence majetku, centrum informatiky (CI), BOZP, PO, referát energetiky, útvar interního auditu, OCV, podatelna, oddělení pro vědu, UCP, OCV (oddělení celožitovnío vzdělávání)</t>
  </si>
  <si>
    <t>Pasteurova 1</t>
  </si>
  <si>
    <t>Pavla Bendová, DiS.</t>
  </si>
  <si>
    <t>ve tvaru jméno.příjmení@ujep.cz</t>
  </si>
  <si>
    <t>Fakulta sociálně ekonomická (FSE):</t>
  </si>
  <si>
    <t>KCJ (katedra cizích jazyků),KEK (katedra ekonomie), KFÚ (katedra financí a účetnictví), KMI (katedra matematiky a informatiky), KMA (katedra managementu), KSP (katedra sociální práce), KRRVS (katedra regionálního rozvoje a veřejné správy), KPP (katedra práva a politologie)</t>
  </si>
  <si>
    <t>Moskevská 54</t>
  </si>
  <si>
    <t>Jednotlivé osoby uvedené v konkrétních VZ - v příloze č. 1 list 2 (DNS dílčí objednávky)</t>
  </si>
  <si>
    <t>Vědecká knihovna UJEP (VK UJEP):</t>
  </si>
  <si>
    <t>Pasteurova 5</t>
  </si>
  <si>
    <t>Ing. Kateřina Koděrová</t>
  </si>
  <si>
    <t>Marcela  Hladíková
tel. 475 286 033
mobil: 702 202 229</t>
  </si>
  <si>
    <t>Fakulta zdravotnických studií (FZS):</t>
  </si>
  <si>
    <t>KFE (katedra fyzioterapie a ergoterapie), KOPA (katedra ošetřovatelství a porodní asistence)</t>
  </si>
  <si>
    <t>Velká Hradební 13</t>
  </si>
  <si>
    <t>Kamila Machaloušová</t>
  </si>
  <si>
    <t>Klára Pavlíčková
tel. 475 284 266</t>
  </si>
  <si>
    <t>Fakulta výrobních technologií a managementu (FVTM):</t>
  </si>
  <si>
    <t>KSM (katedra strojů a mechaniky), KTMI (katedra technologií a materiálového inženýrství), KMEP (katedra managementu a ekonomiky podniku), KEE (katedra energetiky a elektrotechniky)</t>
  </si>
  <si>
    <t>Pasteurova 3334/7 (sídlo fakulty)</t>
  </si>
  <si>
    <t>Zuzana Albrechtová</t>
  </si>
  <si>
    <t>ve tvaru příjmení@fvtm.ujep.cz</t>
  </si>
  <si>
    <t>Šárka Fockeová
tel. 475 285 538</t>
  </si>
  <si>
    <t>Na Okraji 1101/7</t>
  </si>
  <si>
    <t xml:space="preserve">Hana Koníčková </t>
  </si>
  <si>
    <t>Za Válcovnou 1000/8
(budova dílen a laboratoří)</t>
  </si>
  <si>
    <t>Správa kolejí a menz (SKM):</t>
  </si>
  <si>
    <t>Klíšská 979/129</t>
  </si>
  <si>
    <t>Hana Halaszová</t>
  </si>
  <si>
    <t>Pedagogická fakulta (PF):</t>
  </si>
  <si>
    <t>KAJ (katedra anglického jazyka), KBO (katedra bohemistiky), katedra pedagogiky, katedra výchov uměním, katedra výtvarné kultury, katedra tělesné výchovy, katedra preprimárního a primárního vzdělávání, katedra psychologie, centrum jazykové přípravy, centrum pedagogické praxe, CCV (centrum celoživotního vzdělávání), KHV (katedra hudební výchovy)</t>
  </si>
  <si>
    <t>České mládeže 8</t>
  </si>
  <si>
    <t>Hoření 13</t>
  </si>
  <si>
    <t>Filozofická fakulta (FF):</t>
  </si>
  <si>
    <t>katedra historie, katedra politologie a filozofie, katedra germanistiky, ústav slovansko-germánských studií</t>
  </si>
  <si>
    <t>Pasteurova 13</t>
  </si>
  <si>
    <t>)</t>
  </si>
  <si>
    <t>Přírodovědecká fakulta (PřF):</t>
  </si>
  <si>
    <t>katedra biologie, katedra fyziky, katedra chemie, katedra informatiky, katedra geografie, katedra matematiky</t>
  </si>
  <si>
    <t>Fakulta životního prostředí (FŽP)</t>
  </si>
  <si>
    <t>katedra technických věd, katedra přírodních věd, katedra společenských věd FŽP, katedra informatiky a geoinformatiky</t>
  </si>
  <si>
    <t>Králova výšina 3132/7</t>
  </si>
  <si>
    <t>Fakulta umění a designu (FUD):</t>
  </si>
  <si>
    <t>Pasteurova 9</t>
  </si>
  <si>
    <t>Dagmar Holingerová</t>
  </si>
  <si>
    <t>47528 5141 </t>
  </si>
  <si>
    <t xml:space="preserve">Šárka Stehlíková
tel. 47528 5114 </t>
  </si>
  <si>
    <t>Knihkupectví UJEP</t>
  </si>
  <si>
    <t>Pavla Turčínová</t>
  </si>
  <si>
    <t xml:space="preserve"> turcinova@rek.ujep.cz</t>
  </si>
  <si>
    <r>
      <t>Barylíková</t>
    </r>
    <r>
      <rPr>
        <sz val="9"/>
        <color rgb="FF000000"/>
        <rFont val="Arial"/>
        <family val="2"/>
        <charset val="238"/>
      </rPr>
      <t>  Jarmila
475 286 044</t>
    </r>
  </si>
  <si>
    <t>Kontakt na vítězného dodavatele</t>
  </si>
  <si>
    <t>Název firmy:</t>
  </si>
  <si>
    <t>Kontaktní osoba:</t>
  </si>
  <si>
    <t>Popisovač permanent 0,2 - 0,4 mm, popř. 0,3 - 0,4mm, černý</t>
  </si>
  <si>
    <t>Černé plastové tělo a uzávěr. Koncovka v barvě náplně. Permanentní inkoust k popisu fólií a nejrůznějších plastických hmot, skla, filmů apod. Šíře stopy 0,2-0,4mm, popř. 0,3  0,4mm, barva černá. Měrná jednotka: ks</t>
  </si>
  <si>
    <t>Černé plastové tělo a uzávěr. Koncovka v barvě náplně. Permanentní inkoust k popisu fólií a nejrůznějších plastických hmot, skla, filmů apod. Šíře stopy 0,2-0,4mm, popř. 0,3 - 0,4mm, barva černá. Měrná jednotka: ks</t>
  </si>
  <si>
    <t>Samolepící bloček 75-76 x 75-76 mm, mix 4-5 barev</t>
  </si>
  <si>
    <t>Samolepící bloček, 75-76 x 75-76 mm, opakované lepení, mix 4-5 barev - růžová, žlutá, zelená, oranžová atd. Měrná jednotka: bal. 400 ks lístků</t>
  </si>
  <si>
    <t>Samolepící bloček 75-76 x 75-76 mm, zelená, modrá</t>
  </si>
  <si>
    <t>Samolepící bloček, 75-76 x 75-76 mm, opakované lepení, různé odstíny zelené, modré. Měrná jednotka: bal 600 ks lístků</t>
  </si>
  <si>
    <t>Samolepící bloček, 76 x 76 mm, opakované lepení, různé odstíny zelené, modré. Měrná jednotka: bal 600 ks lístků</t>
  </si>
  <si>
    <t>Oboustranně lepicí páska. Rozměry 25 mm x 10 m. Měrná jednotka: ks</t>
  </si>
  <si>
    <t>Páska lepící oboustranná 25 mm x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</si>
</sst>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1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6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0" borderId="9" xfId="0" applyNumberForma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9" borderId="8" xfId="0" applyNumberForma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9" fillId="12" borderId="19" xfId="0" applyFont="1" applyFill="1" applyBorder="1" applyAlignment="1">
      <alignment horizontal="center" vertical="center" wrapText="1"/>
    </xf>
    <xf numFmtId="0" fontId="0" fillId="8" borderId="4" xfId="0" applyFill="1" applyBorder="1"/>
    <xf numFmtId="0" fontId="0" fillId="8" borderId="5" xfId="0" applyFill="1" applyBorder="1" applyAlignment="1">
      <alignment wrapText="1"/>
    </xf>
    <xf numFmtId="0" fontId="0" fillId="8" borderId="6" xfId="0" applyFill="1" applyBorder="1"/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/>
    <xf numFmtId="3" fontId="0" fillId="0" borderId="18" xfId="0" applyNumberFormat="1" applyBorder="1"/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7" borderId="0" xfId="0" applyFont="1" applyFill="1" applyAlignment="1">
      <alignment indent="1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0" fillId="8" borderId="23" xfId="0" applyFill="1" applyBorder="1" applyAlignment="1">
      <alignment horizontal="center" vertical="top"/>
    </xf>
    <xf numFmtId="0" fontId="0" fillId="8" borderId="24" xfId="0" applyFill="1" applyBorder="1" applyAlignment="1">
      <alignment horizontal="center" vertical="top"/>
    </xf>
    <xf numFmtId="0" fontId="12" fillId="0" borderId="25" xfId="1" applyBorder="1" applyAlignment="1">
      <alignment horizontal="center"/>
    </xf>
    <xf numFmtId="0" fontId="12" fillId="0" borderId="26" xfId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0" fillId="9" borderId="7" xfId="0" applyNumberFormat="1" applyFill="1" applyBorder="1" applyAlignment="1">
      <alignment horizontal="center" vertical="center" wrapText="1"/>
    </xf>
    <xf numFmtId="0" fontId="0" fillId="9" borderId="12" xfId="0" applyNumberFormat="1" applyFill="1" applyBorder="1" applyAlignment="1">
      <alignment horizontal="center" vertical="center" wrapText="1"/>
    </xf>
    <xf numFmtId="0" fontId="0" fillId="9" borderId="13" xfId="0" applyNumberForma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152400</xdr:rowOff>
    </xdr:from>
    <xdr:to>
      <xdr:col>9</xdr:col>
      <xdr:colOff>973836</xdr:colOff>
      <xdr:row>4</xdr:row>
      <xdr:rowOff>108204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8875" y="15240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3867150</xdr:colOff>
      <xdr:row>1</xdr:row>
      <xdr:rowOff>9525</xdr:rowOff>
    </xdr:from>
    <xdr:to>
      <xdr:col>5</xdr:col>
      <xdr:colOff>116586</xdr:colOff>
      <xdr:row>4</xdr:row>
      <xdr:rowOff>127254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714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88"/>
  <sheetViews>
    <sheetView tabSelected="1" topLeftCell="A82" workbookViewId="0">
      <selection activeCell="D48" sqref="D48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B6" s="44" t="s">
        <v>193</v>
      </c>
      <c r="C6" s="44"/>
      <c r="D6" s="44"/>
      <c r="E6" s="44"/>
      <c r="F6" s="44"/>
      <c r="G6" s="44"/>
      <c r="H6" s="44"/>
      <c r="I6" s="44"/>
      <c r="J6" s="44"/>
    </row>
    <row r="7" spans="1:10" s="9" customFormat="1" x14ac:dyDescent="0.2"/>
    <row r="8" spans="1:10" x14ac:dyDescent="0.2">
      <c r="A8" s="40" t="s">
        <v>0</v>
      </c>
      <c r="B8" s="41"/>
      <c r="C8" s="41"/>
      <c r="D8" s="41"/>
      <c r="E8" s="2" t="s">
        <v>1</v>
      </c>
      <c r="F8" s="1" t="s">
        <v>2</v>
      </c>
      <c r="G8" s="42" t="s">
        <v>3</v>
      </c>
      <c r="H8" s="41"/>
    </row>
    <row r="9" spans="1:10" x14ac:dyDescent="0.2">
      <c r="A9" s="43" t="s">
        <v>4</v>
      </c>
      <c r="B9" s="41"/>
      <c r="C9" s="41"/>
      <c r="D9" s="41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15" x14ac:dyDescent="0.2">
      <c r="A11" s="3">
        <v>55</v>
      </c>
      <c r="B11" s="3">
        <v>20004</v>
      </c>
      <c r="C11" s="5">
        <v>60</v>
      </c>
      <c r="D11" s="3" t="s">
        <v>15</v>
      </c>
      <c r="E11" s="3" t="s">
        <v>16</v>
      </c>
      <c r="F11" s="2" t="s">
        <v>3</v>
      </c>
      <c r="G11" s="6">
        <v>2</v>
      </c>
      <c r="H11" s="7" t="s">
        <v>3</v>
      </c>
      <c r="I11" s="8" t="e">
        <f t="shared" ref="I11:I42" si="0" xml:space="preserve"> G11*H11</f>
        <v>#VALUE!</v>
      </c>
      <c r="J11" s="8" t="str">
        <f t="shared" ref="J11:J42" si="1">IF(H11&gt;C11,"Vyšší"," --- ")</f>
        <v>Vyšší</v>
      </c>
    </row>
    <row r="12" spans="1:10" ht="15" x14ac:dyDescent="0.2">
      <c r="A12" s="3">
        <v>56</v>
      </c>
      <c r="B12" s="3">
        <v>20005</v>
      </c>
      <c r="C12" s="5">
        <v>80</v>
      </c>
      <c r="D12" s="3" t="s">
        <v>17</v>
      </c>
      <c r="E12" s="3" t="s">
        <v>18</v>
      </c>
      <c r="F12" s="2" t="s">
        <v>3</v>
      </c>
      <c r="G12" s="6">
        <v>4</v>
      </c>
      <c r="H12" s="7" t="s">
        <v>3</v>
      </c>
      <c r="I12" s="8" t="e">
        <f t="shared" si="0"/>
        <v>#VALUE!</v>
      </c>
      <c r="J12" s="8" t="str">
        <f t="shared" si="1"/>
        <v>Vyšší</v>
      </c>
    </row>
    <row r="13" spans="1:10" ht="15" x14ac:dyDescent="0.2">
      <c r="A13" s="3">
        <v>59</v>
      </c>
      <c r="B13" s="3">
        <v>20008</v>
      </c>
      <c r="C13" s="5">
        <v>40</v>
      </c>
      <c r="D13" s="3" t="s">
        <v>19</v>
      </c>
      <c r="E13" s="3" t="s">
        <v>20</v>
      </c>
      <c r="F13" s="2" t="s">
        <v>3</v>
      </c>
      <c r="G13" s="6">
        <v>3</v>
      </c>
      <c r="H13" s="7" t="s">
        <v>3</v>
      </c>
      <c r="I13" s="8" t="e">
        <f t="shared" si="0"/>
        <v>#VALUE!</v>
      </c>
      <c r="J13" s="8" t="str">
        <f t="shared" si="1"/>
        <v>Vyšší</v>
      </c>
    </row>
    <row r="14" spans="1:10" ht="25.5" x14ac:dyDescent="0.2">
      <c r="A14" s="3">
        <v>74</v>
      </c>
      <c r="B14" s="3">
        <v>20023</v>
      </c>
      <c r="C14" s="5">
        <v>39.4</v>
      </c>
      <c r="D14" s="3" t="s">
        <v>21</v>
      </c>
      <c r="E14" s="3" t="s">
        <v>22</v>
      </c>
      <c r="F14" s="2" t="s">
        <v>3</v>
      </c>
      <c r="G14" s="6">
        <v>1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38.25" x14ac:dyDescent="0.2">
      <c r="A15" s="3">
        <v>108</v>
      </c>
      <c r="B15" s="3">
        <v>20057</v>
      </c>
      <c r="C15" s="5">
        <v>10</v>
      </c>
      <c r="D15" s="3" t="s">
        <v>23</v>
      </c>
      <c r="E15" s="3" t="s">
        <v>24</v>
      </c>
      <c r="F15" s="2" t="s">
        <v>3</v>
      </c>
      <c r="G15" s="6">
        <v>2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38.25" x14ac:dyDescent="0.2">
      <c r="A16" s="3">
        <v>109</v>
      </c>
      <c r="B16" s="3">
        <v>20058</v>
      </c>
      <c r="C16" s="5">
        <v>12</v>
      </c>
      <c r="D16" s="3" t="s">
        <v>25</v>
      </c>
      <c r="E16" s="3" t="s">
        <v>26</v>
      </c>
      <c r="F16" s="2" t="s">
        <v>3</v>
      </c>
      <c r="G16" s="6">
        <v>70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38.25" x14ac:dyDescent="0.2">
      <c r="A17" s="3">
        <v>112</v>
      </c>
      <c r="B17" s="3">
        <v>20061</v>
      </c>
      <c r="C17" s="5">
        <v>1.83</v>
      </c>
      <c r="D17" s="3" t="s">
        <v>27</v>
      </c>
      <c r="E17" s="3" t="s">
        <v>28</v>
      </c>
      <c r="F17" s="2" t="s">
        <v>3</v>
      </c>
      <c r="G17" s="6">
        <v>10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25.5" x14ac:dyDescent="0.2">
      <c r="A18" s="3">
        <v>115</v>
      </c>
      <c r="B18" s="3">
        <v>20064</v>
      </c>
      <c r="C18" s="5">
        <v>33</v>
      </c>
      <c r="D18" s="3" t="s">
        <v>29</v>
      </c>
      <c r="E18" s="3" t="s">
        <v>30</v>
      </c>
      <c r="F18" s="2" t="s">
        <v>3</v>
      </c>
      <c r="G18" s="6">
        <v>1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25.5" x14ac:dyDescent="0.2">
      <c r="A19" s="3">
        <v>118</v>
      </c>
      <c r="B19" s="3">
        <v>20067</v>
      </c>
      <c r="C19" s="5">
        <v>33</v>
      </c>
      <c r="D19" s="3" t="s">
        <v>31</v>
      </c>
      <c r="E19" s="3" t="s">
        <v>32</v>
      </c>
      <c r="F19" s="2" t="s">
        <v>3</v>
      </c>
      <c r="G19" s="6">
        <v>1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63.75" x14ac:dyDescent="0.2">
      <c r="A20" s="3">
        <v>129</v>
      </c>
      <c r="B20" s="3">
        <v>20078</v>
      </c>
      <c r="C20" s="5">
        <v>30.5</v>
      </c>
      <c r="D20" s="3" t="s">
        <v>33</v>
      </c>
      <c r="E20" s="3" t="s">
        <v>34</v>
      </c>
      <c r="F20" s="2" t="s">
        <v>3</v>
      </c>
      <c r="G20" s="6">
        <v>5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38.25" x14ac:dyDescent="0.2">
      <c r="A21" s="3">
        <v>145</v>
      </c>
      <c r="B21" s="3">
        <v>20094</v>
      </c>
      <c r="C21" s="5">
        <v>14.5</v>
      </c>
      <c r="D21" s="3" t="s">
        <v>35</v>
      </c>
      <c r="E21" s="3" t="s">
        <v>36</v>
      </c>
      <c r="F21" s="2" t="s">
        <v>3</v>
      </c>
      <c r="G21" s="6">
        <v>15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51" x14ac:dyDescent="0.2">
      <c r="A22" s="3">
        <v>176</v>
      </c>
      <c r="B22" s="3">
        <v>20125</v>
      </c>
      <c r="C22" s="5">
        <v>8.33</v>
      </c>
      <c r="D22" s="3" t="s">
        <v>258</v>
      </c>
      <c r="E22" s="3" t="s">
        <v>259</v>
      </c>
      <c r="F22" s="2" t="s">
        <v>3</v>
      </c>
      <c r="G22" s="6">
        <v>8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25.5" x14ac:dyDescent="0.2">
      <c r="A23" s="3">
        <v>190</v>
      </c>
      <c r="B23" s="3">
        <v>20139</v>
      </c>
      <c r="C23" s="5">
        <v>0.9</v>
      </c>
      <c r="D23" s="3" t="s">
        <v>37</v>
      </c>
      <c r="E23" s="3" t="s">
        <v>38</v>
      </c>
      <c r="F23" s="2" t="s">
        <v>3</v>
      </c>
      <c r="G23" s="6">
        <v>2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25.5" x14ac:dyDescent="0.2">
      <c r="A24" s="3">
        <v>192</v>
      </c>
      <c r="B24" s="3">
        <v>20141</v>
      </c>
      <c r="C24" s="5">
        <v>15</v>
      </c>
      <c r="D24" s="3" t="s">
        <v>39</v>
      </c>
      <c r="E24" s="3" t="s">
        <v>40</v>
      </c>
      <c r="F24" s="2" t="s">
        <v>3</v>
      </c>
      <c r="G24" s="6">
        <v>5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203</v>
      </c>
      <c r="B25" s="3">
        <v>20152</v>
      </c>
      <c r="C25" s="5">
        <v>200</v>
      </c>
      <c r="D25" s="3" t="s">
        <v>41</v>
      </c>
      <c r="E25" s="3" t="s">
        <v>42</v>
      </c>
      <c r="F25" s="2" t="s">
        <v>3</v>
      </c>
      <c r="G25" s="6">
        <v>4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25.5" x14ac:dyDescent="0.2">
      <c r="A26" s="3">
        <v>209</v>
      </c>
      <c r="B26" s="3">
        <v>20158</v>
      </c>
      <c r="C26" s="5">
        <v>50</v>
      </c>
      <c r="D26" s="3" t="s">
        <v>43</v>
      </c>
      <c r="E26" s="3" t="s">
        <v>44</v>
      </c>
      <c r="F26" s="2" t="s">
        <v>3</v>
      </c>
      <c r="G26" s="6">
        <v>20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38.25" x14ac:dyDescent="0.2">
      <c r="A27" s="3">
        <v>216</v>
      </c>
      <c r="B27" s="3">
        <v>20165</v>
      </c>
      <c r="C27" s="5">
        <v>21</v>
      </c>
      <c r="D27" s="3" t="s">
        <v>45</v>
      </c>
      <c r="E27" s="3" t="s">
        <v>46</v>
      </c>
      <c r="F27" s="2" t="s">
        <v>3</v>
      </c>
      <c r="G27" s="6">
        <v>5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25.5" x14ac:dyDescent="0.2">
      <c r="A28" s="3">
        <v>222</v>
      </c>
      <c r="B28" s="3">
        <v>20171</v>
      </c>
      <c r="C28" s="5">
        <v>6</v>
      </c>
      <c r="D28" s="3" t="s">
        <v>47</v>
      </c>
      <c r="E28" s="3" t="s">
        <v>48</v>
      </c>
      <c r="F28" s="2" t="s">
        <v>3</v>
      </c>
      <c r="G28" s="6">
        <v>1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25.5" x14ac:dyDescent="0.2">
      <c r="A29" s="3">
        <v>224</v>
      </c>
      <c r="B29" s="3">
        <v>20173</v>
      </c>
      <c r="C29" s="5">
        <v>45</v>
      </c>
      <c r="D29" s="3" t="s">
        <v>49</v>
      </c>
      <c r="E29" s="3" t="s">
        <v>50</v>
      </c>
      <c r="F29" s="2" t="s">
        <v>3</v>
      </c>
      <c r="G29" s="6">
        <v>3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266</v>
      </c>
      <c r="B30" s="3">
        <v>20215</v>
      </c>
      <c r="C30" s="5">
        <v>85</v>
      </c>
      <c r="D30" s="3" t="s">
        <v>51</v>
      </c>
      <c r="E30" s="3" t="s">
        <v>52</v>
      </c>
      <c r="F30" s="2" t="s">
        <v>3</v>
      </c>
      <c r="G30" s="6">
        <v>2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25.5" x14ac:dyDescent="0.2">
      <c r="A31" s="3">
        <v>276</v>
      </c>
      <c r="B31" s="3">
        <v>20225</v>
      </c>
      <c r="C31" s="5">
        <v>21.27</v>
      </c>
      <c r="D31" s="3" t="s">
        <v>53</v>
      </c>
      <c r="E31" s="3" t="s">
        <v>54</v>
      </c>
      <c r="F31" s="2" t="s">
        <v>3</v>
      </c>
      <c r="G31" s="6">
        <v>1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25.5" x14ac:dyDescent="0.2">
      <c r="A32" s="3">
        <v>306</v>
      </c>
      <c r="B32" s="3">
        <v>20253</v>
      </c>
      <c r="C32" s="5">
        <v>191</v>
      </c>
      <c r="D32" s="3" t="s">
        <v>55</v>
      </c>
      <c r="E32" s="3" t="s">
        <v>56</v>
      </c>
      <c r="F32" s="2" t="s">
        <v>3</v>
      </c>
      <c r="G32" s="6">
        <v>3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336</v>
      </c>
      <c r="B33" s="3">
        <v>20283</v>
      </c>
      <c r="C33" s="5">
        <v>378</v>
      </c>
      <c r="D33" s="3" t="s">
        <v>57</v>
      </c>
      <c r="E33" s="3" t="s">
        <v>58</v>
      </c>
      <c r="F33" s="2" t="s">
        <v>3</v>
      </c>
      <c r="G33" s="6">
        <v>3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394</v>
      </c>
      <c r="B34" s="3">
        <v>20341</v>
      </c>
      <c r="C34" s="5">
        <v>410</v>
      </c>
      <c r="D34" s="3" t="s">
        <v>59</v>
      </c>
      <c r="E34" s="3" t="s">
        <v>60</v>
      </c>
      <c r="F34" s="2" t="s">
        <v>3</v>
      </c>
      <c r="G34" s="6">
        <v>1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25.5" x14ac:dyDescent="0.2">
      <c r="A35" s="3">
        <v>396</v>
      </c>
      <c r="B35" s="3">
        <v>20343</v>
      </c>
      <c r="C35" s="5">
        <v>7</v>
      </c>
      <c r="D35" s="3" t="s">
        <v>61</v>
      </c>
      <c r="E35" s="3" t="s">
        <v>62</v>
      </c>
      <c r="F35" s="2" t="s">
        <v>3</v>
      </c>
      <c r="G35" s="6">
        <v>50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25.5" x14ac:dyDescent="0.2">
      <c r="A36" s="3">
        <v>409</v>
      </c>
      <c r="B36" s="3">
        <v>20356</v>
      </c>
      <c r="C36" s="5">
        <v>6</v>
      </c>
      <c r="D36" s="3" t="s">
        <v>63</v>
      </c>
      <c r="E36" s="3" t="s">
        <v>64</v>
      </c>
      <c r="F36" s="2" t="s">
        <v>3</v>
      </c>
      <c r="G36" s="6">
        <v>10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25.5" x14ac:dyDescent="0.2">
      <c r="A37" s="3">
        <v>517</v>
      </c>
      <c r="B37" s="3">
        <v>20464</v>
      </c>
      <c r="C37" s="5">
        <v>3.1</v>
      </c>
      <c r="D37" s="3" t="s">
        <v>65</v>
      </c>
      <c r="E37" s="3" t="s">
        <v>66</v>
      </c>
      <c r="F37" s="2" t="s">
        <v>3</v>
      </c>
      <c r="G37" s="6">
        <v>11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25.5" x14ac:dyDescent="0.2">
      <c r="A38" s="3">
        <v>518</v>
      </c>
      <c r="B38" s="3">
        <v>20465</v>
      </c>
      <c r="C38" s="5">
        <v>3.1</v>
      </c>
      <c r="D38" s="3" t="s">
        <v>67</v>
      </c>
      <c r="E38" s="3" t="s">
        <v>68</v>
      </c>
      <c r="F38" s="2" t="s">
        <v>3</v>
      </c>
      <c r="G38" s="6">
        <v>82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536</v>
      </c>
      <c r="B39" s="3">
        <v>20483</v>
      </c>
      <c r="C39" s="5">
        <v>17.100000000000001</v>
      </c>
      <c r="D39" s="3" t="s">
        <v>69</v>
      </c>
      <c r="E39" s="3" t="s">
        <v>70</v>
      </c>
      <c r="F39" s="2" t="s">
        <v>3</v>
      </c>
      <c r="G39" s="6">
        <v>3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25.5" x14ac:dyDescent="0.2">
      <c r="A40" s="3">
        <v>537</v>
      </c>
      <c r="B40" s="3">
        <v>20484</v>
      </c>
      <c r="C40" s="5">
        <v>17.100000000000001</v>
      </c>
      <c r="D40" s="3" t="s">
        <v>71</v>
      </c>
      <c r="E40" s="3" t="s">
        <v>72</v>
      </c>
      <c r="F40" s="2" t="s">
        <v>3</v>
      </c>
      <c r="G40" s="6">
        <v>3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538</v>
      </c>
      <c r="B41" s="3">
        <v>20485</v>
      </c>
      <c r="C41" s="5">
        <v>17.100000000000001</v>
      </c>
      <c r="D41" s="3" t="s">
        <v>73</v>
      </c>
      <c r="E41" s="3" t="s">
        <v>74</v>
      </c>
      <c r="F41" s="2" t="s">
        <v>3</v>
      </c>
      <c r="G41" s="6">
        <v>3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38.25" x14ac:dyDescent="0.2">
      <c r="A42" s="3">
        <v>561</v>
      </c>
      <c r="B42" s="3">
        <v>20508</v>
      </c>
      <c r="C42" s="5">
        <v>45</v>
      </c>
      <c r="D42" s="3" t="s">
        <v>75</v>
      </c>
      <c r="E42" s="3" t="s">
        <v>76</v>
      </c>
      <c r="F42" s="2" t="s">
        <v>3</v>
      </c>
      <c r="G42" s="6">
        <v>4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38.25" x14ac:dyDescent="0.2">
      <c r="A43" s="3">
        <v>583</v>
      </c>
      <c r="B43" s="3">
        <v>20530</v>
      </c>
      <c r="C43" s="5">
        <v>15.5</v>
      </c>
      <c r="D43" s="3" t="s">
        <v>77</v>
      </c>
      <c r="E43" s="3" t="s">
        <v>78</v>
      </c>
      <c r="F43" s="2" t="s">
        <v>3</v>
      </c>
      <c r="G43" s="6">
        <v>25</v>
      </c>
      <c r="H43" s="7" t="s">
        <v>3</v>
      </c>
      <c r="I43" s="8" t="e">
        <f t="shared" ref="I43:I74" si="2" xml:space="preserve"> G43*H43</f>
        <v>#VALUE!</v>
      </c>
      <c r="J43" s="8" t="str">
        <f t="shared" ref="J43:J74" si="3">IF(H43&gt;C43,"Vyšší"," --- ")</f>
        <v>Vyšší</v>
      </c>
    </row>
    <row r="44" spans="1:10" ht="38.25" x14ac:dyDescent="0.2">
      <c r="A44" s="3">
        <v>601</v>
      </c>
      <c r="B44" s="3">
        <v>20548</v>
      </c>
      <c r="C44" s="5">
        <v>17.899999999999999</v>
      </c>
      <c r="D44" s="3" t="s">
        <v>79</v>
      </c>
      <c r="E44" s="3" t="s">
        <v>80</v>
      </c>
      <c r="F44" s="2" t="s">
        <v>3</v>
      </c>
      <c r="G44" s="6">
        <v>60</v>
      </c>
      <c r="H44" s="7" t="s">
        <v>3</v>
      </c>
      <c r="I44" s="8" t="e">
        <f t="shared" si="2"/>
        <v>#VALUE!</v>
      </c>
      <c r="J44" s="8" t="str">
        <f t="shared" si="3"/>
        <v>Vyšší</v>
      </c>
    </row>
    <row r="45" spans="1:10" ht="38.25" x14ac:dyDescent="0.2">
      <c r="A45" s="3">
        <v>602</v>
      </c>
      <c r="B45" s="3">
        <v>20549</v>
      </c>
      <c r="C45" s="5">
        <v>31.9</v>
      </c>
      <c r="D45" s="3" t="s">
        <v>81</v>
      </c>
      <c r="E45" s="3" t="s">
        <v>82</v>
      </c>
      <c r="F45" s="2" t="s">
        <v>3</v>
      </c>
      <c r="G45" s="6">
        <v>10</v>
      </c>
      <c r="H45" s="7" t="s">
        <v>3</v>
      </c>
      <c r="I45" s="8" t="e">
        <f t="shared" si="2"/>
        <v>#VALUE!</v>
      </c>
      <c r="J45" s="8" t="str">
        <f t="shared" si="3"/>
        <v>Vyšší</v>
      </c>
    </row>
    <row r="46" spans="1:10" ht="25.5" x14ac:dyDescent="0.2">
      <c r="A46" s="3">
        <v>624</v>
      </c>
      <c r="B46" s="3">
        <v>20571</v>
      </c>
      <c r="C46" s="5">
        <v>10</v>
      </c>
      <c r="D46" s="3" t="s">
        <v>83</v>
      </c>
      <c r="E46" s="3" t="s">
        <v>84</v>
      </c>
      <c r="F46" s="2" t="s">
        <v>3</v>
      </c>
      <c r="G46" s="6">
        <v>3</v>
      </c>
      <c r="H46" s="7" t="s">
        <v>3</v>
      </c>
      <c r="I46" s="8" t="e">
        <f t="shared" si="2"/>
        <v>#VALUE!</v>
      </c>
      <c r="J46" s="8" t="str">
        <f t="shared" si="3"/>
        <v>Vyšší</v>
      </c>
    </row>
    <row r="47" spans="1:10" ht="25.5" x14ac:dyDescent="0.2">
      <c r="A47" s="3">
        <v>626</v>
      </c>
      <c r="B47" s="3">
        <v>20573</v>
      </c>
      <c r="C47" s="5">
        <v>47</v>
      </c>
      <c r="D47" s="3" t="s">
        <v>85</v>
      </c>
      <c r="E47" s="3" t="s">
        <v>86</v>
      </c>
      <c r="F47" s="2" t="s">
        <v>3</v>
      </c>
      <c r="G47" s="6">
        <v>5</v>
      </c>
      <c r="H47" s="7" t="s">
        <v>3</v>
      </c>
      <c r="I47" s="8" t="e">
        <f t="shared" si="2"/>
        <v>#VALUE!</v>
      </c>
      <c r="J47" s="8" t="str">
        <f t="shared" si="3"/>
        <v>Vyšší</v>
      </c>
    </row>
    <row r="48" spans="1:10" ht="25.5" x14ac:dyDescent="0.2">
      <c r="A48" s="3">
        <v>637</v>
      </c>
      <c r="B48" s="3">
        <v>20584</v>
      </c>
      <c r="C48" s="5">
        <v>22.1</v>
      </c>
      <c r="D48" s="3" t="s">
        <v>267</v>
      </c>
      <c r="E48" s="3" t="s">
        <v>266</v>
      </c>
      <c r="F48" s="2" t="s">
        <v>3</v>
      </c>
      <c r="G48" s="6">
        <v>2</v>
      </c>
      <c r="H48" s="7" t="s">
        <v>3</v>
      </c>
      <c r="I48" s="8" t="e">
        <f t="shared" si="2"/>
        <v>#VALUE!</v>
      </c>
      <c r="J48" s="8" t="str">
        <f t="shared" si="3"/>
        <v>Vyšší</v>
      </c>
    </row>
    <row r="49" spans="1:10" ht="25.5" x14ac:dyDescent="0.2">
      <c r="A49" s="3">
        <v>645</v>
      </c>
      <c r="B49" s="3">
        <v>20592</v>
      </c>
      <c r="C49" s="5">
        <v>90</v>
      </c>
      <c r="D49" s="3" t="s">
        <v>87</v>
      </c>
      <c r="E49" s="3" t="s">
        <v>88</v>
      </c>
      <c r="F49" s="2" t="s">
        <v>3</v>
      </c>
      <c r="G49" s="6">
        <v>2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15" x14ac:dyDescent="0.2">
      <c r="A50" s="3">
        <v>660</v>
      </c>
      <c r="B50" s="3">
        <v>20607</v>
      </c>
      <c r="C50" s="5">
        <v>46</v>
      </c>
      <c r="D50" s="3" t="s">
        <v>89</v>
      </c>
      <c r="E50" s="3" t="s">
        <v>90</v>
      </c>
      <c r="F50" s="2" t="s">
        <v>3</v>
      </c>
      <c r="G50" s="6">
        <v>7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25.5" x14ac:dyDescent="0.2">
      <c r="A51" s="3">
        <v>696</v>
      </c>
      <c r="B51" s="3">
        <v>20643</v>
      </c>
      <c r="C51" s="5">
        <v>115</v>
      </c>
      <c r="D51" s="3" t="s">
        <v>91</v>
      </c>
      <c r="E51" s="3" t="s">
        <v>92</v>
      </c>
      <c r="F51" s="2" t="s">
        <v>3</v>
      </c>
      <c r="G51" s="6">
        <v>1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701</v>
      </c>
      <c r="B52" s="3">
        <v>20648</v>
      </c>
      <c r="C52" s="5">
        <v>70</v>
      </c>
      <c r="D52" s="3" t="s">
        <v>93</v>
      </c>
      <c r="E52" s="3" t="s">
        <v>94</v>
      </c>
      <c r="F52" s="2" t="s">
        <v>3</v>
      </c>
      <c r="G52" s="6">
        <v>2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15" x14ac:dyDescent="0.2">
      <c r="A53" s="3">
        <v>711</v>
      </c>
      <c r="B53" s="3">
        <v>20658</v>
      </c>
      <c r="C53" s="5">
        <v>28</v>
      </c>
      <c r="D53" s="3" t="s">
        <v>95</v>
      </c>
      <c r="E53" s="3" t="s">
        <v>96</v>
      </c>
      <c r="F53" s="2" t="s">
        <v>3</v>
      </c>
      <c r="G53" s="6">
        <v>5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15" x14ac:dyDescent="0.2">
      <c r="A54" s="3">
        <v>712</v>
      </c>
      <c r="B54" s="3">
        <v>20659</v>
      </c>
      <c r="C54" s="5">
        <v>9.02</v>
      </c>
      <c r="D54" s="3" t="s">
        <v>97</v>
      </c>
      <c r="E54" s="3" t="s">
        <v>98</v>
      </c>
      <c r="F54" s="2" t="s">
        <v>3</v>
      </c>
      <c r="G54" s="6">
        <v>2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763</v>
      </c>
      <c r="B55" s="3">
        <v>20710</v>
      </c>
      <c r="C55" s="5">
        <v>32.5</v>
      </c>
      <c r="D55" s="3" t="s">
        <v>99</v>
      </c>
      <c r="E55" s="3" t="s">
        <v>100</v>
      </c>
      <c r="F55" s="2" t="s">
        <v>3</v>
      </c>
      <c r="G55" s="6">
        <v>1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25.5" x14ac:dyDescent="0.2">
      <c r="A56" s="3">
        <v>774</v>
      </c>
      <c r="B56" s="3">
        <v>20721</v>
      </c>
      <c r="C56" s="5">
        <v>40</v>
      </c>
      <c r="D56" s="3" t="s">
        <v>101</v>
      </c>
      <c r="E56" s="3" t="s">
        <v>102</v>
      </c>
      <c r="F56" s="2" t="s">
        <v>3</v>
      </c>
      <c r="G56" s="6">
        <v>2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38.25" x14ac:dyDescent="0.2">
      <c r="A57" s="3">
        <v>785</v>
      </c>
      <c r="B57" s="3">
        <v>20732</v>
      </c>
      <c r="C57" s="5">
        <v>36</v>
      </c>
      <c r="D57" s="3" t="s">
        <v>103</v>
      </c>
      <c r="E57" s="3" t="s">
        <v>104</v>
      </c>
      <c r="F57" s="2" t="s">
        <v>3</v>
      </c>
      <c r="G57" s="6">
        <v>1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806</v>
      </c>
      <c r="B58" s="3">
        <v>20753</v>
      </c>
      <c r="C58" s="5">
        <v>128</v>
      </c>
      <c r="D58" s="3" t="s">
        <v>105</v>
      </c>
      <c r="E58" s="3" t="s">
        <v>106</v>
      </c>
      <c r="F58" s="2" t="s">
        <v>3</v>
      </c>
      <c r="G58" s="6">
        <v>10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76.5" x14ac:dyDescent="0.2">
      <c r="A59" s="3">
        <v>809</v>
      </c>
      <c r="B59" s="3">
        <v>20756</v>
      </c>
      <c r="C59" s="5">
        <v>65</v>
      </c>
      <c r="D59" s="3" t="s">
        <v>107</v>
      </c>
      <c r="E59" s="3" t="s">
        <v>108</v>
      </c>
      <c r="F59" s="2" t="s">
        <v>3</v>
      </c>
      <c r="G59" s="6">
        <v>377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38.25" x14ac:dyDescent="0.2">
      <c r="A60" s="3">
        <v>810</v>
      </c>
      <c r="B60" s="3">
        <v>20757</v>
      </c>
      <c r="C60" s="5">
        <v>150</v>
      </c>
      <c r="D60" s="3" t="s">
        <v>109</v>
      </c>
      <c r="E60" s="3" t="s">
        <v>110</v>
      </c>
      <c r="F60" s="2" t="s">
        <v>3</v>
      </c>
      <c r="G60" s="6">
        <v>100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812</v>
      </c>
      <c r="B61" s="3">
        <v>20758</v>
      </c>
      <c r="C61" s="5">
        <v>110</v>
      </c>
      <c r="D61" s="3" t="s">
        <v>111</v>
      </c>
      <c r="E61" s="3" t="s">
        <v>112</v>
      </c>
      <c r="F61" s="2" t="s">
        <v>3</v>
      </c>
      <c r="G61" s="6">
        <v>10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815</v>
      </c>
      <c r="B62" s="3">
        <v>20760</v>
      </c>
      <c r="C62" s="5">
        <v>360</v>
      </c>
      <c r="D62" s="3" t="s">
        <v>113</v>
      </c>
      <c r="E62" s="3" t="s">
        <v>114</v>
      </c>
      <c r="F62" s="2" t="s">
        <v>3</v>
      </c>
      <c r="G62" s="6">
        <v>5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25.5" x14ac:dyDescent="0.2">
      <c r="A63" s="3">
        <v>823</v>
      </c>
      <c r="B63" s="3">
        <v>20767</v>
      </c>
      <c r="C63" s="5">
        <v>80</v>
      </c>
      <c r="D63" s="3" t="s">
        <v>115</v>
      </c>
      <c r="E63" s="3" t="s">
        <v>116</v>
      </c>
      <c r="F63" s="2" t="s">
        <v>3</v>
      </c>
      <c r="G63" s="6">
        <v>5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38.25" x14ac:dyDescent="0.2">
      <c r="A64" s="3">
        <v>832</v>
      </c>
      <c r="B64" s="3">
        <v>20775</v>
      </c>
      <c r="C64" s="5">
        <v>425</v>
      </c>
      <c r="D64" s="3" t="s">
        <v>117</v>
      </c>
      <c r="E64" s="3" t="s">
        <v>118</v>
      </c>
      <c r="F64" s="2" t="s">
        <v>3</v>
      </c>
      <c r="G64" s="6">
        <v>5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25.5" x14ac:dyDescent="0.2">
      <c r="A65" s="3">
        <v>834</v>
      </c>
      <c r="B65" s="3">
        <v>20777</v>
      </c>
      <c r="C65" s="5">
        <v>394.17</v>
      </c>
      <c r="D65" s="3" t="s">
        <v>119</v>
      </c>
      <c r="E65" s="3" t="s">
        <v>120</v>
      </c>
      <c r="F65" s="2" t="s">
        <v>3</v>
      </c>
      <c r="G65" s="6">
        <v>5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877</v>
      </c>
      <c r="B66" s="3">
        <v>20803</v>
      </c>
      <c r="C66" s="5">
        <v>5.2</v>
      </c>
      <c r="D66" s="3" t="s">
        <v>121</v>
      </c>
      <c r="E66" s="3" t="s">
        <v>122</v>
      </c>
      <c r="F66" s="2" t="s">
        <v>3</v>
      </c>
      <c r="G66" s="6">
        <v>10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25.5" x14ac:dyDescent="0.2">
      <c r="A67" s="3">
        <v>891</v>
      </c>
      <c r="B67" s="3">
        <v>20817</v>
      </c>
      <c r="C67" s="5">
        <v>7.92</v>
      </c>
      <c r="D67" s="3" t="s">
        <v>123</v>
      </c>
      <c r="E67" s="3" t="s">
        <v>124</v>
      </c>
      <c r="F67" s="2" t="s">
        <v>3</v>
      </c>
      <c r="G67" s="6">
        <v>10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900</v>
      </c>
      <c r="B68" s="3">
        <v>20826</v>
      </c>
      <c r="C68" s="5">
        <v>45</v>
      </c>
      <c r="D68" s="3" t="s">
        <v>261</v>
      </c>
      <c r="E68" s="3" t="s">
        <v>262</v>
      </c>
      <c r="F68" s="2" t="s">
        <v>3</v>
      </c>
      <c r="G68" s="6">
        <v>1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25.5" x14ac:dyDescent="0.2">
      <c r="A69" s="3">
        <v>902</v>
      </c>
      <c r="B69" s="3">
        <v>20828</v>
      </c>
      <c r="C69" s="5">
        <v>220</v>
      </c>
      <c r="D69" s="3" t="s">
        <v>263</v>
      </c>
      <c r="E69" s="3" t="s">
        <v>264</v>
      </c>
      <c r="F69" s="2" t="s">
        <v>3</v>
      </c>
      <c r="G69" s="6">
        <v>5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903</v>
      </c>
      <c r="B70" s="3">
        <v>20829</v>
      </c>
      <c r="C70" s="5">
        <v>10</v>
      </c>
      <c r="D70" s="3" t="s">
        <v>125</v>
      </c>
      <c r="E70" s="3" t="s">
        <v>126</v>
      </c>
      <c r="F70" s="2" t="s">
        <v>3</v>
      </c>
      <c r="G70" s="6">
        <v>24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1024</v>
      </c>
      <c r="B71" s="3">
        <v>20950</v>
      </c>
      <c r="C71" s="5">
        <v>86.67</v>
      </c>
      <c r="D71" s="3" t="s">
        <v>127</v>
      </c>
      <c r="E71" s="3" t="s">
        <v>128</v>
      </c>
      <c r="F71" s="2" t="s">
        <v>3</v>
      </c>
      <c r="G71" s="6">
        <v>2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1027</v>
      </c>
      <c r="B72" s="3">
        <v>20953</v>
      </c>
      <c r="C72" s="5">
        <v>31</v>
      </c>
      <c r="D72" s="3" t="s">
        <v>129</v>
      </c>
      <c r="E72" s="3" t="s">
        <v>130</v>
      </c>
      <c r="F72" s="2" t="s">
        <v>3</v>
      </c>
      <c r="G72" s="6">
        <v>1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25.5" x14ac:dyDescent="0.2">
      <c r="A73" s="3">
        <v>1049</v>
      </c>
      <c r="B73" s="3">
        <v>20975</v>
      </c>
      <c r="C73" s="5">
        <v>35</v>
      </c>
      <c r="D73" s="3" t="s">
        <v>131</v>
      </c>
      <c r="E73" s="3" t="s">
        <v>132</v>
      </c>
      <c r="F73" s="2" t="s">
        <v>3</v>
      </c>
      <c r="G73" s="6">
        <v>1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51" x14ac:dyDescent="0.2">
      <c r="A74" s="3">
        <v>1082</v>
      </c>
      <c r="B74" s="3">
        <v>21008</v>
      </c>
      <c r="C74" s="5">
        <v>100</v>
      </c>
      <c r="D74" s="3" t="s">
        <v>133</v>
      </c>
      <c r="E74" s="3" t="s">
        <v>134</v>
      </c>
      <c r="F74" s="2" t="s">
        <v>3</v>
      </c>
      <c r="G74" s="6">
        <v>1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25.5" x14ac:dyDescent="0.2">
      <c r="A75" s="3">
        <v>1488</v>
      </c>
      <c r="B75" s="3">
        <v>21136</v>
      </c>
      <c r="C75" s="5">
        <v>11</v>
      </c>
      <c r="D75" s="3" t="s">
        <v>135</v>
      </c>
      <c r="E75" s="3" t="s">
        <v>136</v>
      </c>
      <c r="F75" s="2" t="s">
        <v>3</v>
      </c>
      <c r="G75" s="6">
        <v>1</v>
      </c>
      <c r="H75" s="7" t="s">
        <v>3</v>
      </c>
      <c r="I75" s="8" t="e">
        <f t="shared" ref="I75:I87" si="4" xml:space="preserve"> G75*H75</f>
        <v>#VALUE!</v>
      </c>
      <c r="J75" s="8" t="str">
        <f t="shared" ref="J75:J87" si="5">IF(H75&gt;C75,"Vyšší"," --- ")</f>
        <v>Vyšší</v>
      </c>
    </row>
    <row r="76" spans="1:10" ht="25.5" x14ac:dyDescent="0.2">
      <c r="A76" s="3">
        <v>1493</v>
      </c>
      <c r="B76" s="3">
        <v>21141</v>
      </c>
      <c r="C76" s="5">
        <v>56</v>
      </c>
      <c r="D76" s="3" t="s">
        <v>137</v>
      </c>
      <c r="E76" s="3" t="s">
        <v>138</v>
      </c>
      <c r="F76" s="2" t="s">
        <v>3</v>
      </c>
      <c r="G76" s="6">
        <v>5</v>
      </c>
      <c r="H76" s="7" t="s">
        <v>3</v>
      </c>
      <c r="I76" s="8" t="e">
        <f t="shared" si="4"/>
        <v>#VALUE!</v>
      </c>
      <c r="J76" s="8" t="str">
        <f t="shared" si="5"/>
        <v>Vyšší</v>
      </c>
    </row>
    <row r="77" spans="1:10" ht="38.25" x14ac:dyDescent="0.2">
      <c r="A77" s="3">
        <v>1518</v>
      </c>
      <c r="B77" s="3">
        <v>21166</v>
      </c>
      <c r="C77" s="5">
        <v>160</v>
      </c>
      <c r="D77" s="3" t="s">
        <v>139</v>
      </c>
      <c r="E77" s="3" t="s">
        <v>140</v>
      </c>
      <c r="F77" s="2" t="s">
        <v>3</v>
      </c>
      <c r="G77" s="6">
        <v>1</v>
      </c>
      <c r="H77" s="7" t="s">
        <v>3</v>
      </c>
      <c r="I77" s="8" t="e">
        <f t="shared" si="4"/>
        <v>#VALUE!</v>
      </c>
      <c r="J77" s="8" t="str">
        <f t="shared" si="5"/>
        <v>Vyšší</v>
      </c>
    </row>
    <row r="78" spans="1:10" ht="76.5" x14ac:dyDescent="0.2">
      <c r="A78" s="3">
        <v>1564</v>
      </c>
      <c r="B78" s="3">
        <v>21213</v>
      </c>
      <c r="C78" s="5">
        <v>450</v>
      </c>
      <c r="D78" s="3" t="s">
        <v>141</v>
      </c>
      <c r="E78" s="3" t="s">
        <v>142</v>
      </c>
      <c r="F78" s="2" t="s">
        <v>3</v>
      </c>
      <c r="G78" s="6">
        <v>10</v>
      </c>
      <c r="H78" s="7" t="s">
        <v>3</v>
      </c>
      <c r="I78" s="8" t="e">
        <f t="shared" si="4"/>
        <v>#VALUE!</v>
      </c>
      <c r="J78" s="8" t="str">
        <f t="shared" si="5"/>
        <v>Vyšší</v>
      </c>
    </row>
    <row r="79" spans="1:10" ht="38.25" x14ac:dyDescent="0.2">
      <c r="A79" s="3">
        <v>1595</v>
      </c>
      <c r="B79" s="3">
        <v>21240</v>
      </c>
      <c r="C79" s="5">
        <v>8.33</v>
      </c>
      <c r="D79" s="3" t="s">
        <v>143</v>
      </c>
      <c r="E79" s="3" t="s">
        <v>144</v>
      </c>
      <c r="F79" s="2" t="s">
        <v>3</v>
      </c>
      <c r="G79" s="6">
        <v>3</v>
      </c>
      <c r="H79" s="7" t="s">
        <v>3</v>
      </c>
      <c r="I79" s="8" t="e">
        <f t="shared" si="4"/>
        <v>#VALUE!</v>
      </c>
      <c r="J79" s="8" t="str">
        <f t="shared" si="5"/>
        <v>Vyšší</v>
      </c>
    </row>
    <row r="80" spans="1:10" ht="25.5" x14ac:dyDescent="0.2">
      <c r="A80" s="3">
        <v>1609</v>
      </c>
      <c r="B80" s="3">
        <v>21246</v>
      </c>
      <c r="C80" s="5">
        <v>320</v>
      </c>
      <c r="D80" s="3" t="s">
        <v>145</v>
      </c>
      <c r="E80" s="3" t="s">
        <v>146</v>
      </c>
      <c r="F80" s="2" t="s">
        <v>3</v>
      </c>
      <c r="G80" s="6">
        <v>2</v>
      </c>
      <c r="H80" s="7" t="s">
        <v>3</v>
      </c>
      <c r="I80" s="8" t="e">
        <f t="shared" si="4"/>
        <v>#VALUE!</v>
      </c>
      <c r="J80" s="8" t="str">
        <f t="shared" si="5"/>
        <v>Vyšší</v>
      </c>
    </row>
    <row r="81" spans="1:10" ht="25.5" x14ac:dyDescent="0.2">
      <c r="A81" s="3">
        <v>1610</v>
      </c>
      <c r="B81" s="3">
        <v>21247</v>
      </c>
      <c r="C81" s="5">
        <v>340</v>
      </c>
      <c r="D81" s="3" t="s">
        <v>147</v>
      </c>
      <c r="E81" s="3" t="s">
        <v>148</v>
      </c>
      <c r="F81" s="2" t="s">
        <v>3</v>
      </c>
      <c r="G81" s="6">
        <v>6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68.25" x14ac:dyDescent="0.2">
      <c r="A82" s="3">
        <v>1616</v>
      </c>
      <c r="B82" s="3">
        <v>21253</v>
      </c>
      <c r="C82" s="5">
        <v>75</v>
      </c>
      <c r="D82" s="3" t="s">
        <v>149</v>
      </c>
      <c r="E82" s="3" t="s">
        <v>150</v>
      </c>
      <c r="F82" s="2" t="s">
        <v>3</v>
      </c>
      <c r="G82" s="6">
        <v>1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76.5" x14ac:dyDescent="0.2">
      <c r="A83" s="3">
        <v>1624</v>
      </c>
      <c r="B83" s="3">
        <v>21261</v>
      </c>
      <c r="C83" s="5">
        <v>990</v>
      </c>
      <c r="D83" s="3" t="s">
        <v>151</v>
      </c>
      <c r="E83" s="3" t="s">
        <v>152</v>
      </c>
      <c r="F83" s="2" t="s">
        <v>3</v>
      </c>
      <c r="G83" s="6">
        <v>1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25.5" x14ac:dyDescent="0.2">
      <c r="A84" s="3">
        <v>1713</v>
      </c>
      <c r="B84" s="3">
        <v>21348</v>
      </c>
      <c r="C84" s="5">
        <v>290</v>
      </c>
      <c r="D84" s="3" t="s">
        <v>153</v>
      </c>
      <c r="E84" s="3" t="s">
        <v>154</v>
      </c>
      <c r="F84" s="2" t="s">
        <v>3</v>
      </c>
      <c r="G84" s="6">
        <v>1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1728</v>
      </c>
      <c r="B85" s="3">
        <v>21354</v>
      </c>
      <c r="C85" s="5">
        <v>43</v>
      </c>
      <c r="D85" s="3" t="s">
        <v>155</v>
      </c>
      <c r="E85" s="3" t="s">
        <v>156</v>
      </c>
      <c r="F85" s="2" t="s">
        <v>3</v>
      </c>
      <c r="G85" s="6">
        <v>1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38.25" x14ac:dyDescent="0.2">
      <c r="A86" s="3">
        <v>1739</v>
      </c>
      <c r="B86" s="3">
        <v>21365</v>
      </c>
      <c r="C86" s="5">
        <v>3.5</v>
      </c>
      <c r="D86" s="3" t="s">
        <v>157</v>
      </c>
      <c r="E86" s="3" t="s">
        <v>158</v>
      </c>
      <c r="F86" s="2" t="s">
        <v>3</v>
      </c>
      <c r="G86" s="6">
        <v>35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38.25" x14ac:dyDescent="0.2">
      <c r="A87" s="3">
        <v>1754</v>
      </c>
      <c r="B87" s="3">
        <v>21379</v>
      </c>
      <c r="C87" s="5">
        <v>2200</v>
      </c>
      <c r="D87" s="3" t="s">
        <v>159</v>
      </c>
      <c r="E87" s="3" t="s">
        <v>160</v>
      </c>
      <c r="F87" s="2" t="s">
        <v>3</v>
      </c>
      <c r="G87" s="6">
        <v>1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x14ac:dyDescent="0.2">
      <c r="A88" s="43" t="s">
        <v>161</v>
      </c>
      <c r="B88" s="41"/>
      <c r="C88" s="41"/>
      <c r="D88" s="8">
        <f>SUMPRODUCT(C11:C87,G11:G87)</f>
        <v>72009.73</v>
      </c>
      <c r="F88" s="3" t="s">
        <v>162</v>
      </c>
      <c r="H88" s="8" t="e">
        <f>SUM(I11:I87)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88:C88"/>
    <mergeCell ref="B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verticalDpi="0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53"/>
  <sheetViews>
    <sheetView topLeftCell="A83" workbookViewId="0">
      <selection activeCell="A89" sqref="A89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ht="15.75" x14ac:dyDescent="0.25">
      <c r="A7" s="44" t="s">
        <v>191</v>
      </c>
      <c r="B7" s="44"/>
      <c r="C7" s="44"/>
      <c r="D7" s="44"/>
      <c r="E7" s="44"/>
    </row>
    <row r="8" spans="1:5" s="9" customFormat="1" x14ac:dyDescent="0.2"/>
    <row r="9" spans="1:5" x14ac:dyDescent="0.2">
      <c r="A9" s="43" t="s">
        <v>190</v>
      </c>
      <c r="B9" s="41"/>
      <c r="C9" s="41"/>
      <c r="D9" s="41"/>
      <c r="E9" s="41"/>
    </row>
    <row r="10" spans="1:5" x14ac:dyDescent="0.2">
      <c r="A10" s="45" t="s">
        <v>192</v>
      </c>
      <c r="B10" s="41"/>
      <c r="C10" s="41"/>
      <c r="D10" s="41"/>
      <c r="E10" s="41"/>
    </row>
    <row r="11" spans="1:5" x14ac:dyDescent="0.2">
      <c r="A11" s="1" t="s">
        <v>167</v>
      </c>
      <c r="B11" s="3">
        <v>859</v>
      </c>
      <c r="C11" s="1" t="s">
        <v>166</v>
      </c>
      <c r="D11" s="43" t="s">
        <v>189</v>
      </c>
      <c r="E11" s="41"/>
    </row>
    <row r="12" spans="1:5" ht="27.75" customHeight="1" x14ac:dyDescent="0.2">
      <c r="A12" s="40" t="s">
        <v>164</v>
      </c>
      <c r="B12" s="41"/>
      <c r="C12" s="41"/>
      <c r="D12" s="46" t="s">
        <v>188</v>
      </c>
      <c r="E12" s="47"/>
    </row>
    <row r="13" spans="1:5" ht="25.5" x14ac:dyDescent="0.2">
      <c r="A13" s="1" t="s">
        <v>5</v>
      </c>
      <c r="B13" s="1" t="s">
        <v>6</v>
      </c>
      <c r="C13" s="1" t="s">
        <v>8</v>
      </c>
      <c r="D13" s="1" t="s">
        <v>9</v>
      </c>
      <c r="E13" s="1" t="s">
        <v>11</v>
      </c>
    </row>
    <row r="14" spans="1:5" ht="38.25" x14ac:dyDescent="0.2">
      <c r="A14" s="3">
        <v>109</v>
      </c>
      <c r="B14" s="3">
        <v>20058</v>
      </c>
      <c r="C14" s="3" t="s">
        <v>25</v>
      </c>
      <c r="D14" s="3" t="s">
        <v>26</v>
      </c>
      <c r="E14" s="6">
        <v>20</v>
      </c>
    </row>
    <row r="15" spans="1:5" ht="15" x14ac:dyDescent="0.2">
      <c r="A15" s="3">
        <v>712</v>
      </c>
      <c r="B15" s="3">
        <v>20659</v>
      </c>
      <c r="C15" s="3" t="s">
        <v>97</v>
      </c>
      <c r="D15" s="3" t="s">
        <v>98</v>
      </c>
      <c r="E15" s="6">
        <v>2</v>
      </c>
    </row>
    <row r="16" spans="1:5" ht="25.5" x14ac:dyDescent="0.2">
      <c r="A16" s="3">
        <v>774</v>
      </c>
      <c r="B16" s="3">
        <v>20721</v>
      </c>
      <c r="C16" s="3" t="s">
        <v>101</v>
      </c>
      <c r="D16" s="3" t="s">
        <v>102</v>
      </c>
      <c r="E16" s="6">
        <v>2</v>
      </c>
    </row>
    <row r="17" spans="1:5" ht="76.5" x14ac:dyDescent="0.2">
      <c r="A17" s="3">
        <v>809</v>
      </c>
      <c r="B17" s="3">
        <v>20756</v>
      </c>
      <c r="C17" s="3" t="s">
        <v>107</v>
      </c>
      <c r="D17" s="3" t="s">
        <v>108</v>
      </c>
      <c r="E17" s="6">
        <v>13</v>
      </c>
    </row>
    <row r="18" spans="1:5" x14ac:dyDescent="0.2">
      <c r="A18" s="45" t="s">
        <v>192</v>
      </c>
      <c r="B18" s="41"/>
      <c r="C18" s="41"/>
      <c r="D18" s="41"/>
      <c r="E18" s="41"/>
    </row>
    <row r="19" spans="1:5" x14ac:dyDescent="0.2">
      <c r="A19" s="1" t="s">
        <v>167</v>
      </c>
      <c r="B19" s="3">
        <v>861</v>
      </c>
      <c r="C19" s="1" t="s">
        <v>166</v>
      </c>
      <c r="D19" s="43" t="s">
        <v>187</v>
      </c>
      <c r="E19" s="41"/>
    </row>
    <row r="20" spans="1:5" ht="27" customHeight="1" x14ac:dyDescent="0.2">
      <c r="A20" s="40" t="s">
        <v>164</v>
      </c>
      <c r="B20" s="41"/>
      <c r="C20" s="41"/>
      <c r="D20" s="46" t="s">
        <v>186</v>
      </c>
      <c r="E20" s="47"/>
    </row>
    <row r="21" spans="1:5" ht="25.5" x14ac:dyDescent="0.2">
      <c r="A21" s="1" t="s">
        <v>5</v>
      </c>
      <c r="B21" s="1" t="s">
        <v>6</v>
      </c>
      <c r="C21" s="1" t="s">
        <v>8</v>
      </c>
      <c r="D21" s="1" t="s">
        <v>9</v>
      </c>
      <c r="E21" s="1" t="s">
        <v>11</v>
      </c>
    </row>
    <row r="22" spans="1:5" ht="15" x14ac:dyDescent="0.2">
      <c r="A22" s="3">
        <v>55</v>
      </c>
      <c r="B22" s="3">
        <v>20004</v>
      </c>
      <c r="C22" s="3" t="s">
        <v>15</v>
      </c>
      <c r="D22" s="3" t="s">
        <v>16</v>
      </c>
      <c r="E22" s="6">
        <v>2</v>
      </c>
    </row>
    <row r="23" spans="1:5" ht="15" x14ac:dyDescent="0.2">
      <c r="A23" s="3">
        <v>59</v>
      </c>
      <c r="B23" s="3">
        <v>20008</v>
      </c>
      <c r="C23" s="3" t="s">
        <v>19</v>
      </c>
      <c r="D23" s="3" t="s">
        <v>20</v>
      </c>
      <c r="E23" s="6">
        <v>3</v>
      </c>
    </row>
    <row r="24" spans="1:5" ht="38.25" x14ac:dyDescent="0.2">
      <c r="A24" s="3">
        <v>112</v>
      </c>
      <c r="B24" s="3">
        <v>20061</v>
      </c>
      <c r="C24" s="3" t="s">
        <v>27</v>
      </c>
      <c r="D24" s="3" t="s">
        <v>28</v>
      </c>
      <c r="E24" s="6">
        <v>10</v>
      </c>
    </row>
    <row r="25" spans="1:5" ht="38.25" x14ac:dyDescent="0.2">
      <c r="A25" s="3">
        <v>145</v>
      </c>
      <c r="B25" s="3">
        <v>20094</v>
      </c>
      <c r="C25" s="3" t="s">
        <v>35</v>
      </c>
      <c r="D25" s="3" t="s">
        <v>36</v>
      </c>
      <c r="E25" s="6">
        <v>15</v>
      </c>
    </row>
    <row r="26" spans="1:5" ht="25.5" x14ac:dyDescent="0.2">
      <c r="A26" s="3">
        <v>306</v>
      </c>
      <c r="B26" s="3">
        <v>20253</v>
      </c>
      <c r="C26" s="3" t="s">
        <v>55</v>
      </c>
      <c r="D26" s="3" t="s">
        <v>56</v>
      </c>
      <c r="E26" s="6">
        <v>1</v>
      </c>
    </row>
    <row r="27" spans="1:5" ht="25.5" x14ac:dyDescent="0.2">
      <c r="A27" s="3">
        <v>624</v>
      </c>
      <c r="B27" s="3">
        <v>20571</v>
      </c>
      <c r="C27" s="3" t="s">
        <v>83</v>
      </c>
      <c r="D27" s="3" t="s">
        <v>84</v>
      </c>
      <c r="E27" s="6">
        <v>1</v>
      </c>
    </row>
    <row r="28" spans="1:5" ht="15" x14ac:dyDescent="0.2">
      <c r="A28" s="3">
        <v>660</v>
      </c>
      <c r="B28" s="3">
        <v>20607</v>
      </c>
      <c r="C28" s="3" t="s">
        <v>89</v>
      </c>
      <c r="D28" s="3" t="s">
        <v>90</v>
      </c>
      <c r="E28" s="6">
        <v>4</v>
      </c>
    </row>
    <row r="29" spans="1:5" ht="76.5" x14ac:dyDescent="0.2">
      <c r="A29" s="3">
        <v>809</v>
      </c>
      <c r="B29" s="3">
        <v>20756</v>
      </c>
      <c r="C29" s="3" t="s">
        <v>107</v>
      </c>
      <c r="D29" s="3" t="s">
        <v>108</v>
      </c>
      <c r="E29" s="6">
        <v>6</v>
      </c>
    </row>
    <row r="30" spans="1:5" ht="25.5" x14ac:dyDescent="0.2">
      <c r="A30" s="3">
        <v>903</v>
      </c>
      <c r="B30" s="3">
        <v>20829</v>
      </c>
      <c r="C30" s="3" t="s">
        <v>125</v>
      </c>
      <c r="D30" s="3" t="s">
        <v>126</v>
      </c>
      <c r="E30" s="6">
        <v>2</v>
      </c>
    </row>
    <row r="31" spans="1:5" ht="38.25" x14ac:dyDescent="0.2">
      <c r="A31" s="3">
        <v>1739</v>
      </c>
      <c r="B31" s="3">
        <v>21365</v>
      </c>
      <c r="C31" s="3" t="s">
        <v>157</v>
      </c>
      <c r="D31" s="3" t="s">
        <v>158</v>
      </c>
      <c r="E31" s="6">
        <v>15</v>
      </c>
    </row>
    <row r="32" spans="1:5" x14ac:dyDescent="0.2">
      <c r="A32" s="45" t="s">
        <v>192</v>
      </c>
      <c r="B32" s="41"/>
      <c r="C32" s="41"/>
      <c r="D32" s="41"/>
      <c r="E32" s="41"/>
    </row>
    <row r="33" spans="1:5" x14ac:dyDescent="0.2">
      <c r="A33" s="1" t="s">
        <v>167</v>
      </c>
      <c r="B33" s="3">
        <v>862</v>
      </c>
      <c r="C33" s="1" t="s">
        <v>166</v>
      </c>
      <c r="D33" s="43" t="s">
        <v>185</v>
      </c>
      <c r="E33" s="41"/>
    </row>
    <row r="34" spans="1:5" ht="25.5" customHeight="1" x14ac:dyDescent="0.2">
      <c r="A34" s="40" t="s">
        <v>164</v>
      </c>
      <c r="B34" s="41"/>
      <c r="C34" s="41"/>
      <c r="D34" s="46" t="s">
        <v>184</v>
      </c>
      <c r="E34" s="47"/>
    </row>
    <row r="35" spans="1:5" ht="25.5" x14ac:dyDescent="0.2">
      <c r="A35" s="1" t="s">
        <v>5</v>
      </c>
      <c r="B35" s="1" t="s">
        <v>6</v>
      </c>
      <c r="C35" s="1" t="s">
        <v>8</v>
      </c>
      <c r="D35" s="1" t="s">
        <v>9</v>
      </c>
      <c r="E35" s="1" t="s">
        <v>11</v>
      </c>
    </row>
    <row r="36" spans="1:5" ht="76.5" x14ac:dyDescent="0.2">
      <c r="A36" s="3">
        <v>1564</v>
      </c>
      <c r="B36" s="3">
        <v>21213</v>
      </c>
      <c r="C36" s="3" t="s">
        <v>141</v>
      </c>
      <c r="D36" s="3" t="s">
        <v>142</v>
      </c>
      <c r="E36" s="6">
        <v>10</v>
      </c>
    </row>
    <row r="37" spans="1:5" x14ac:dyDescent="0.2">
      <c r="A37" s="45" t="s">
        <v>192</v>
      </c>
      <c r="B37" s="41"/>
      <c r="C37" s="41"/>
      <c r="D37" s="41"/>
      <c r="E37" s="41"/>
    </row>
    <row r="38" spans="1:5" x14ac:dyDescent="0.2">
      <c r="A38" s="1" t="s">
        <v>167</v>
      </c>
      <c r="B38" s="3">
        <v>863</v>
      </c>
      <c r="C38" s="1" t="s">
        <v>166</v>
      </c>
      <c r="D38" s="43" t="s">
        <v>183</v>
      </c>
      <c r="E38" s="41"/>
    </row>
    <row r="39" spans="1:5" ht="29.25" customHeight="1" x14ac:dyDescent="0.2">
      <c r="A39" s="40" t="s">
        <v>164</v>
      </c>
      <c r="B39" s="41"/>
      <c r="C39" s="41"/>
      <c r="D39" s="46" t="s">
        <v>182</v>
      </c>
      <c r="E39" s="47"/>
    </row>
    <row r="40" spans="1:5" ht="25.5" x14ac:dyDescent="0.2">
      <c r="A40" s="1" t="s">
        <v>5</v>
      </c>
      <c r="B40" s="1" t="s">
        <v>6</v>
      </c>
      <c r="C40" s="1" t="s">
        <v>8</v>
      </c>
      <c r="D40" s="1" t="s">
        <v>9</v>
      </c>
      <c r="E40" s="1" t="s">
        <v>11</v>
      </c>
    </row>
    <row r="41" spans="1:5" ht="25.5" x14ac:dyDescent="0.2">
      <c r="A41" s="3">
        <v>192</v>
      </c>
      <c r="B41" s="3">
        <v>20141</v>
      </c>
      <c r="C41" s="3" t="s">
        <v>39</v>
      </c>
      <c r="D41" s="3" t="s">
        <v>40</v>
      </c>
      <c r="E41" s="6">
        <v>5</v>
      </c>
    </row>
    <row r="42" spans="1:5" ht="25.5" x14ac:dyDescent="0.2">
      <c r="A42" s="3">
        <v>203</v>
      </c>
      <c r="B42" s="3">
        <v>20152</v>
      </c>
      <c r="C42" s="3" t="s">
        <v>41</v>
      </c>
      <c r="D42" s="3" t="s">
        <v>42</v>
      </c>
      <c r="E42" s="6">
        <v>4</v>
      </c>
    </row>
    <row r="43" spans="1:5" ht="25.5" x14ac:dyDescent="0.2">
      <c r="A43" s="3">
        <v>306</v>
      </c>
      <c r="B43" s="3">
        <v>20253</v>
      </c>
      <c r="C43" s="3" t="s">
        <v>55</v>
      </c>
      <c r="D43" s="3" t="s">
        <v>56</v>
      </c>
      <c r="E43" s="6">
        <v>1</v>
      </c>
    </row>
    <row r="44" spans="1:5" ht="15" x14ac:dyDescent="0.2">
      <c r="A44" s="3">
        <v>711</v>
      </c>
      <c r="B44" s="3">
        <v>20658</v>
      </c>
      <c r="C44" s="3" t="s">
        <v>95</v>
      </c>
      <c r="D44" s="3" t="s">
        <v>96</v>
      </c>
      <c r="E44" s="6">
        <v>5</v>
      </c>
    </row>
    <row r="45" spans="1:5" ht="76.5" x14ac:dyDescent="0.2">
      <c r="A45" s="3">
        <v>809</v>
      </c>
      <c r="B45" s="3">
        <v>20756</v>
      </c>
      <c r="C45" s="3" t="s">
        <v>107</v>
      </c>
      <c r="D45" s="3" t="s">
        <v>108</v>
      </c>
      <c r="E45" s="6">
        <v>50</v>
      </c>
    </row>
    <row r="46" spans="1:5" ht="38.25" x14ac:dyDescent="0.2">
      <c r="A46" s="3">
        <v>1739</v>
      </c>
      <c r="B46" s="3">
        <v>21365</v>
      </c>
      <c r="C46" s="3" t="s">
        <v>157</v>
      </c>
      <c r="D46" s="3" t="s">
        <v>158</v>
      </c>
      <c r="E46" s="6">
        <v>20</v>
      </c>
    </row>
    <row r="47" spans="1:5" x14ac:dyDescent="0.2">
      <c r="A47" s="45" t="s">
        <v>192</v>
      </c>
      <c r="B47" s="41"/>
      <c r="C47" s="41"/>
      <c r="D47" s="41"/>
      <c r="E47" s="41"/>
    </row>
    <row r="48" spans="1:5" x14ac:dyDescent="0.2">
      <c r="A48" s="1" t="s">
        <v>167</v>
      </c>
      <c r="B48" s="3">
        <v>864</v>
      </c>
      <c r="C48" s="1" t="s">
        <v>166</v>
      </c>
      <c r="D48" s="43" t="s">
        <v>181</v>
      </c>
      <c r="E48" s="41"/>
    </row>
    <row r="49" spans="1:5" ht="30" customHeight="1" x14ac:dyDescent="0.2">
      <c r="A49" s="40" t="s">
        <v>164</v>
      </c>
      <c r="B49" s="41"/>
      <c r="C49" s="41"/>
      <c r="D49" s="46" t="s">
        <v>180</v>
      </c>
      <c r="E49" s="47"/>
    </row>
    <row r="50" spans="1:5" ht="25.5" x14ac:dyDescent="0.2">
      <c r="A50" s="1" t="s">
        <v>5</v>
      </c>
      <c r="B50" s="1" t="s">
        <v>6</v>
      </c>
      <c r="C50" s="1" t="s">
        <v>8</v>
      </c>
      <c r="D50" s="1" t="s">
        <v>9</v>
      </c>
      <c r="E50" s="1" t="s">
        <v>11</v>
      </c>
    </row>
    <row r="51" spans="1:5" ht="15" x14ac:dyDescent="0.2">
      <c r="A51" s="3">
        <v>56</v>
      </c>
      <c r="B51" s="3">
        <v>20005</v>
      </c>
      <c r="C51" s="3" t="s">
        <v>17</v>
      </c>
      <c r="D51" s="3" t="s">
        <v>18</v>
      </c>
      <c r="E51" s="6">
        <v>2</v>
      </c>
    </row>
    <row r="52" spans="1:5" ht="38.25" x14ac:dyDescent="0.2">
      <c r="A52" s="3">
        <v>109</v>
      </c>
      <c r="B52" s="3">
        <v>20058</v>
      </c>
      <c r="C52" s="3" t="s">
        <v>25</v>
      </c>
      <c r="D52" s="3" t="s">
        <v>26</v>
      </c>
      <c r="E52" s="6">
        <v>50</v>
      </c>
    </row>
    <row r="53" spans="1:5" ht="38.25" x14ac:dyDescent="0.2">
      <c r="A53" s="3">
        <v>266</v>
      </c>
      <c r="B53" s="3">
        <v>20215</v>
      </c>
      <c r="C53" s="3" t="s">
        <v>51</v>
      </c>
      <c r="D53" s="3" t="s">
        <v>52</v>
      </c>
      <c r="E53" s="6">
        <v>2</v>
      </c>
    </row>
    <row r="54" spans="1:5" ht="25.5" x14ac:dyDescent="0.2">
      <c r="A54" s="3">
        <v>306</v>
      </c>
      <c r="B54" s="3">
        <v>20253</v>
      </c>
      <c r="C54" s="3" t="s">
        <v>55</v>
      </c>
      <c r="D54" s="3" t="s">
        <v>56</v>
      </c>
      <c r="E54" s="6">
        <v>1</v>
      </c>
    </row>
    <row r="55" spans="1:5" ht="25.5" x14ac:dyDescent="0.2">
      <c r="A55" s="3">
        <v>336</v>
      </c>
      <c r="B55" s="3">
        <v>20283</v>
      </c>
      <c r="C55" s="3" t="s">
        <v>57</v>
      </c>
      <c r="D55" s="3" t="s">
        <v>58</v>
      </c>
      <c r="E55" s="6">
        <v>3</v>
      </c>
    </row>
    <row r="56" spans="1:5" ht="25.5" x14ac:dyDescent="0.2">
      <c r="A56" s="3">
        <v>536</v>
      </c>
      <c r="B56" s="3">
        <v>20483</v>
      </c>
      <c r="C56" s="3" t="s">
        <v>69</v>
      </c>
      <c r="D56" s="3" t="s">
        <v>70</v>
      </c>
      <c r="E56" s="6">
        <v>3</v>
      </c>
    </row>
    <row r="57" spans="1:5" ht="25.5" x14ac:dyDescent="0.2">
      <c r="A57" s="3">
        <v>537</v>
      </c>
      <c r="B57" s="3">
        <v>20484</v>
      </c>
      <c r="C57" s="3" t="s">
        <v>71</v>
      </c>
      <c r="D57" s="3" t="s">
        <v>72</v>
      </c>
      <c r="E57" s="6">
        <v>3</v>
      </c>
    </row>
    <row r="58" spans="1:5" ht="25.5" x14ac:dyDescent="0.2">
      <c r="A58" s="3">
        <v>538</v>
      </c>
      <c r="B58" s="3">
        <v>20485</v>
      </c>
      <c r="C58" s="3" t="s">
        <v>73</v>
      </c>
      <c r="D58" s="3" t="s">
        <v>74</v>
      </c>
      <c r="E58" s="6">
        <v>3</v>
      </c>
    </row>
    <row r="59" spans="1:5" ht="76.5" x14ac:dyDescent="0.2">
      <c r="A59" s="3">
        <v>809</v>
      </c>
      <c r="B59" s="3">
        <v>20756</v>
      </c>
      <c r="C59" s="3" t="s">
        <v>107</v>
      </c>
      <c r="D59" s="3" t="s">
        <v>108</v>
      </c>
      <c r="E59" s="6">
        <v>15</v>
      </c>
    </row>
    <row r="60" spans="1:5" ht="25.5" x14ac:dyDescent="0.2">
      <c r="A60" s="3">
        <v>877</v>
      </c>
      <c r="B60" s="3">
        <v>20803</v>
      </c>
      <c r="C60" s="3" t="s">
        <v>121</v>
      </c>
      <c r="D60" s="3" t="s">
        <v>122</v>
      </c>
      <c r="E60" s="6">
        <v>10</v>
      </c>
    </row>
    <row r="61" spans="1:5" ht="25.5" x14ac:dyDescent="0.2">
      <c r="A61" s="3">
        <v>891</v>
      </c>
      <c r="B61" s="3">
        <v>20817</v>
      </c>
      <c r="C61" s="3" t="s">
        <v>123</v>
      </c>
      <c r="D61" s="3" t="s">
        <v>124</v>
      </c>
      <c r="E61" s="6">
        <v>10</v>
      </c>
    </row>
    <row r="62" spans="1:5" x14ac:dyDescent="0.2">
      <c r="A62" s="45" t="s">
        <v>192</v>
      </c>
      <c r="B62" s="41"/>
      <c r="C62" s="41"/>
      <c r="D62" s="41"/>
      <c r="E62" s="41"/>
    </row>
    <row r="63" spans="1:5" x14ac:dyDescent="0.2">
      <c r="A63" s="1" t="s">
        <v>167</v>
      </c>
      <c r="B63" s="3">
        <v>865</v>
      </c>
      <c r="C63" s="1" t="s">
        <v>166</v>
      </c>
      <c r="D63" s="43" t="s">
        <v>179</v>
      </c>
      <c r="E63" s="41"/>
    </row>
    <row r="64" spans="1:5" ht="28.5" customHeight="1" x14ac:dyDescent="0.2">
      <c r="A64" s="40" t="s">
        <v>164</v>
      </c>
      <c r="B64" s="41"/>
      <c r="C64" s="41"/>
      <c r="D64" s="46" t="s">
        <v>178</v>
      </c>
      <c r="E64" s="47"/>
    </row>
    <row r="65" spans="1:5" ht="25.5" x14ac:dyDescent="0.2">
      <c r="A65" s="1" t="s">
        <v>5</v>
      </c>
      <c r="B65" s="1" t="s">
        <v>6</v>
      </c>
      <c r="C65" s="1" t="s">
        <v>8</v>
      </c>
      <c r="D65" s="1" t="s">
        <v>9</v>
      </c>
      <c r="E65" s="1" t="s">
        <v>11</v>
      </c>
    </row>
    <row r="66" spans="1:5" ht="25.5" x14ac:dyDescent="0.2">
      <c r="A66" s="3">
        <v>394</v>
      </c>
      <c r="B66" s="3">
        <v>20341</v>
      </c>
      <c r="C66" s="3" t="s">
        <v>59</v>
      </c>
      <c r="D66" s="3" t="s">
        <v>60</v>
      </c>
      <c r="E66" s="6">
        <v>1</v>
      </c>
    </row>
    <row r="67" spans="1:5" ht="25.5" x14ac:dyDescent="0.2">
      <c r="A67" s="3">
        <v>396</v>
      </c>
      <c r="B67" s="3">
        <v>20343</v>
      </c>
      <c r="C67" s="3" t="s">
        <v>61</v>
      </c>
      <c r="D67" s="3" t="s">
        <v>62</v>
      </c>
      <c r="E67" s="6">
        <v>50</v>
      </c>
    </row>
    <row r="68" spans="1:5" ht="25.5" x14ac:dyDescent="0.2">
      <c r="A68" s="3">
        <v>645</v>
      </c>
      <c r="B68" s="3">
        <v>20592</v>
      </c>
      <c r="C68" s="3" t="s">
        <v>87</v>
      </c>
      <c r="D68" s="3" t="s">
        <v>88</v>
      </c>
      <c r="E68" s="6">
        <v>1</v>
      </c>
    </row>
    <row r="69" spans="1:5" ht="25.5" x14ac:dyDescent="0.2">
      <c r="A69" s="3">
        <v>696</v>
      </c>
      <c r="B69" s="3">
        <v>20643</v>
      </c>
      <c r="C69" s="3" t="s">
        <v>91</v>
      </c>
      <c r="D69" s="3" t="s">
        <v>92</v>
      </c>
      <c r="E69" s="6">
        <v>1</v>
      </c>
    </row>
    <row r="70" spans="1:5" ht="25.5" x14ac:dyDescent="0.2">
      <c r="A70" s="3">
        <v>701</v>
      </c>
      <c r="B70" s="3">
        <v>20648</v>
      </c>
      <c r="C70" s="3" t="s">
        <v>93</v>
      </c>
      <c r="D70" s="3" t="s">
        <v>94</v>
      </c>
      <c r="E70" s="6">
        <v>1</v>
      </c>
    </row>
    <row r="71" spans="1:5" ht="25.5" x14ac:dyDescent="0.2">
      <c r="A71" s="3">
        <v>806</v>
      </c>
      <c r="B71" s="3">
        <v>20753</v>
      </c>
      <c r="C71" s="3" t="s">
        <v>105</v>
      </c>
      <c r="D71" s="3" t="s">
        <v>106</v>
      </c>
      <c r="E71" s="6">
        <v>10</v>
      </c>
    </row>
    <row r="72" spans="1:5" ht="76.5" x14ac:dyDescent="0.2">
      <c r="A72" s="3">
        <v>809</v>
      </c>
      <c r="B72" s="3">
        <v>20756</v>
      </c>
      <c r="C72" s="3" t="s">
        <v>107</v>
      </c>
      <c r="D72" s="3" t="s">
        <v>108</v>
      </c>
      <c r="E72" s="6">
        <v>200</v>
      </c>
    </row>
    <row r="73" spans="1:5" ht="38.25" x14ac:dyDescent="0.2">
      <c r="A73" s="3">
        <v>810</v>
      </c>
      <c r="B73" s="3">
        <v>20757</v>
      </c>
      <c r="C73" s="3" t="s">
        <v>109</v>
      </c>
      <c r="D73" s="3" t="s">
        <v>110</v>
      </c>
      <c r="E73" s="6">
        <v>100</v>
      </c>
    </row>
    <row r="74" spans="1:5" ht="25.5" x14ac:dyDescent="0.2">
      <c r="A74" s="3">
        <v>815</v>
      </c>
      <c r="B74" s="3">
        <v>20760</v>
      </c>
      <c r="C74" s="3" t="s">
        <v>113</v>
      </c>
      <c r="D74" s="3" t="s">
        <v>114</v>
      </c>
      <c r="E74" s="6">
        <v>5</v>
      </c>
    </row>
    <row r="75" spans="1:5" ht="38.25" x14ac:dyDescent="0.2">
      <c r="A75" s="3">
        <v>832</v>
      </c>
      <c r="B75" s="3">
        <v>20775</v>
      </c>
      <c r="C75" s="3" t="s">
        <v>117</v>
      </c>
      <c r="D75" s="3" t="s">
        <v>118</v>
      </c>
      <c r="E75" s="6">
        <v>5</v>
      </c>
    </row>
    <row r="76" spans="1:5" ht="25.5" x14ac:dyDescent="0.2">
      <c r="A76" s="3">
        <v>834</v>
      </c>
      <c r="B76" s="3">
        <v>20777</v>
      </c>
      <c r="C76" s="3" t="s">
        <v>119</v>
      </c>
      <c r="D76" s="3" t="s">
        <v>120</v>
      </c>
      <c r="E76" s="6">
        <v>5</v>
      </c>
    </row>
    <row r="77" spans="1:5" ht="25.5" x14ac:dyDescent="0.2">
      <c r="A77" s="3">
        <v>1609</v>
      </c>
      <c r="B77" s="3">
        <v>21246</v>
      </c>
      <c r="C77" s="3" t="s">
        <v>145</v>
      </c>
      <c r="D77" s="3" t="s">
        <v>146</v>
      </c>
      <c r="E77" s="6">
        <v>2</v>
      </c>
    </row>
    <row r="78" spans="1:5" ht="25.5" x14ac:dyDescent="0.2">
      <c r="A78" s="3">
        <v>1610</v>
      </c>
      <c r="B78" s="3">
        <v>21247</v>
      </c>
      <c r="C78" s="3" t="s">
        <v>147</v>
      </c>
      <c r="D78" s="3" t="s">
        <v>148</v>
      </c>
      <c r="E78" s="6">
        <v>6</v>
      </c>
    </row>
    <row r="79" spans="1:5" ht="25.5" x14ac:dyDescent="0.2">
      <c r="A79" s="3">
        <v>1713</v>
      </c>
      <c r="B79" s="3">
        <v>21348</v>
      </c>
      <c r="C79" s="3" t="s">
        <v>153</v>
      </c>
      <c r="D79" s="3" t="s">
        <v>154</v>
      </c>
      <c r="E79" s="6">
        <v>1</v>
      </c>
    </row>
    <row r="80" spans="1:5" x14ac:dyDescent="0.2">
      <c r="A80" s="45" t="s">
        <v>192</v>
      </c>
      <c r="B80" s="41"/>
      <c r="C80" s="41"/>
      <c r="D80" s="41"/>
      <c r="E80" s="41"/>
    </row>
    <row r="81" spans="1:5" x14ac:dyDescent="0.2">
      <c r="A81" s="1" t="s">
        <v>167</v>
      </c>
      <c r="B81" s="3">
        <v>871</v>
      </c>
      <c r="C81" s="1" t="s">
        <v>166</v>
      </c>
      <c r="D81" s="43" t="s">
        <v>177</v>
      </c>
      <c r="E81" s="41"/>
    </row>
    <row r="82" spans="1:5" ht="27.75" customHeight="1" x14ac:dyDescent="0.2">
      <c r="A82" s="40" t="s">
        <v>164</v>
      </c>
      <c r="B82" s="41"/>
      <c r="C82" s="41"/>
      <c r="D82" s="46" t="s">
        <v>176</v>
      </c>
      <c r="E82" s="47"/>
    </row>
    <row r="83" spans="1:5" ht="25.5" x14ac:dyDescent="0.2">
      <c r="A83" s="1" t="s">
        <v>5</v>
      </c>
      <c r="B83" s="1" t="s">
        <v>6</v>
      </c>
      <c r="C83" s="1" t="s">
        <v>8</v>
      </c>
      <c r="D83" s="1" t="s">
        <v>9</v>
      </c>
      <c r="E83" s="1" t="s">
        <v>11</v>
      </c>
    </row>
    <row r="84" spans="1:5" ht="25.5" x14ac:dyDescent="0.2">
      <c r="A84" s="3">
        <v>224</v>
      </c>
      <c r="B84" s="3">
        <v>20173</v>
      </c>
      <c r="C84" s="3" t="s">
        <v>49</v>
      </c>
      <c r="D84" s="3" t="s">
        <v>50</v>
      </c>
      <c r="E84" s="6">
        <v>3</v>
      </c>
    </row>
    <row r="85" spans="1:5" ht="25.5" x14ac:dyDescent="0.2">
      <c r="A85" s="3">
        <v>517</v>
      </c>
      <c r="B85" s="3">
        <v>20464</v>
      </c>
      <c r="C85" s="3" t="s">
        <v>65</v>
      </c>
      <c r="D85" s="3" t="s">
        <v>66</v>
      </c>
      <c r="E85" s="6">
        <v>11</v>
      </c>
    </row>
    <row r="86" spans="1:5" ht="25.5" x14ac:dyDescent="0.2">
      <c r="A86" s="3">
        <v>518</v>
      </c>
      <c r="B86" s="3">
        <v>20465</v>
      </c>
      <c r="C86" s="3" t="s">
        <v>67</v>
      </c>
      <c r="D86" s="3" t="s">
        <v>68</v>
      </c>
      <c r="E86" s="6">
        <v>82</v>
      </c>
    </row>
    <row r="87" spans="1:5" ht="38.25" x14ac:dyDescent="0.2">
      <c r="A87" s="3">
        <v>561</v>
      </c>
      <c r="B87" s="3">
        <v>20508</v>
      </c>
      <c r="C87" s="3" t="s">
        <v>75</v>
      </c>
      <c r="D87" s="3" t="s">
        <v>76</v>
      </c>
      <c r="E87" s="6">
        <v>4</v>
      </c>
    </row>
    <row r="88" spans="1:5" ht="76.5" x14ac:dyDescent="0.2">
      <c r="A88" s="3">
        <v>809</v>
      </c>
      <c r="B88" s="3">
        <v>20756</v>
      </c>
      <c r="C88" s="3" t="s">
        <v>107</v>
      </c>
      <c r="D88" s="3" t="s">
        <v>108</v>
      </c>
      <c r="E88" s="6">
        <v>70</v>
      </c>
    </row>
    <row r="89" spans="1:5" ht="25.5" x14ac:dyDescent="0.2">
      <c r="A89" s="3">
        <v>900</v>
      </c>
      <c r="B89" s="3">
        <v>20826</v>
      </c>
      <c r="C89" s="3" t="s">
        <v>261</v>
      </c>
      <c r="D89" s="3" t="s">
        <v>262</v>
      </c>
      <c r="E89" s="6">
        <v>1</v>
      </c>
    </row>
    <row r="90" spans="1:5" ht="25.5" x14ac:dyDescent="0.2">
      <c r="A90" s="3">
        <v>1024</v>
      </c>
      <c r="B90" s="3">
        <v>20950</v>
      </c>
      <c r="C90" s="3" t="s">
        <v>127</v>
      </c>
      <c r="D90" s="3" t="s">
        <v>128</v>
      </c>
      <c r="E90" s="6">
        <v>2</v>
      </c>
    </row>
    <row r="91" spans="1:5" ht="76.5" x14ac:dyDescent="0.2">
      <c r="A91" s="3">
        <v>1624</v>
      </c>
      <c r="B91" s="3">
        <v>21261</v>
      </c>
      <c r="C91" s="3" t="s">
        <v>151</v>
      </c>
      <c r="D91" s="3" t="s">
        <v>152</v>
      </c>
      <c r="E91" s="6">
        <v>1</v>
      </c>
    </row>
    <row r="92" spans="1:5" ht="38.25" x14ac:dyDescent="0.2">
      <c r="A92" s="3">
        <v>1754</v>
      </c>
      <c r="B92" s="3">
        <v>21379</v>
      </c>
      <c r="C92" s="3" t="s">
        <v>159</v>
      </c>
      <c r="D92" s="3" t="s">
        <v>160</v>
      </c>
      <c r="E92" s="6">
        <v>1</v>
      </c>
    </row>
    <row r="93" spans="1:5" x14ac:dyDescent="0.2">
      <c r="A93" s="45" t="s">
        <v>192</v>
      </c>
      <c r="B93" s="41"/>
      <c r="C93" s="41"/>
      <c r="D93" s="41"/>
      <c r="E93" s="41"/>
    </row>
    <row r="94" spans="1:5" x14ac:dyDescent="0.2">
      <c r="A94" s="1" t="s">
        <v>167</v>
      </c>
      <c r="B94" s="3">
        <v>874</v>
      </c>
      <c r="C94" s="1" t="s">
        <v>166</v>
      </c>
      <c r="D94" s="43" t="s">
        <v>175</v>
      </c>
      <c r="E94" s="41"/>
    </row>
    <row r="95" spans="1:5" ht="26.25" customHeight="1" x14ac:dyDescent="0.2">
      <c r="A95" s="40" t="s">
        <v>164</v>
      </c>
      <c r="B95" s="41"/>
      <c r="C95" s="41"/>
      <c r="D95" s="46" t="s">
        <v>174</v>
      </c>
      <c r="E95" s="47"/>
    </row>
    <row r="96" spans="1:5" ht="25.5" x14ac:dyDescent="0.2">
      <c r="A96" s="1" t="s">
        <v>5</v>
      </c>
      <c r="B96" s="1" t="s">
        <v>6</v>
      </c>
      <c r="C96" s="1" t="s">
        <v>8</v>
      </c>
      <c r="D96" s="1" t="s">
        <v>9</v>
      </c>
      <c r="E96" s="1" t="s">
        <v>11</v>
      </c>
    </row>
    <row r="97" spans="1:5" ht="25.5" x14ac:dyDescent="0.2">
      <c r="A97" s="3">
        <v>74</v>
      </c>
      <c r="B97" s="3">
        <v>20023</v>
      </c>
      <c r="C97" s="3" t="s">
        <v>21</v>
      </c>
      <c r="D97" s="3" t="s">
        <v>22</v>
      </c>
      <c r="E97" s="6">
        <v>1</v>
      </c>
    </row>
    <row r="98" spans="1:5" ht="38.25" x14ac:dyDescent="0.2">
      <c r="A98" s="3">
        <v>108</v>
      </c>
      <c r="B98" s="3">
        <v>20057</v>
      </c>
      <c r="C98" s="3" t="s">
        <v>23</v>
      </c>
      <c r="D98" s="3" t="s">
        <v>24</v>
      </c>
      <c r="E98" s="6">
        <v>2</v>
      </c>
    </row>
    <row r="99" spans="1:5" ht="25.5" x14ac:dyDescent="0.2">
      <c r="A99" s="3">
        <v>190</v>
      </c>
      <c r="B99" s="3">
        <v>20139</v>
      </c>
      <c r="C99" s="3" t="s">
        <v>37</v>
      </c>
      <c r="D99" s="3" t="s">
        <v>38</v>
      </c>
      <c r="E99" s="6">
        <v>2</v>
      </c>
    </row>
    <row r="100" spans="1:5" ht="25.5" x14ac:dyDescent="0.2">
      <c r="A100" s="3">
        <v>624</v>
      </c>
      <c r="B100" s="3">
        <v>20571</v>
      </c>
      <c r="C100" s="3" t="s">
        <v>83</v>
      </c>
      <c r="D100" s="3" t="s">
        <v>84</v>
      </c>
      <c r="E100" s="6">
        <v>2</v>
      </c>
    </row>
    <row r="101" spans="1:5" ht="25.5" x14ac:dyDescent="0.2">
      <c r="A101" s="3">
        <v>637</v>
      </c>
      <c r="B101" s="3">
        <v>20584</v>
      </c>
      <c r="C101" s="3" t="s">
        <v>267</v>
      </c>
      <c r="D101" s="3" t="s">
        <v>266</v>
      </c>
      <c r="E101" s="6">
        <v>2</v>
      </c>
    </row>
    <row r="102" spans="1:5" ht="25.5" x14ac:dyDescent="0.2">
      <c r="A102" s="3">
        <v>763</v>
      </c>
      <c r="B102" s="3">
        <v>20710</v>
      </c>
      <c r="C102" s="3" t="s">
        <v>99</v>
      </c>
      <c r="D102" s="3" t="s">
        <v>100</v>
      </c>
      <c r="E102" s="6">
        <v>1</v>
      </c>
    </row>
    <row r="103" spans="1:5" ht="76.5" x14ac:dyDescent="0.2">
      <c r="A103" s="3">
        <v>809</v>
      </c>
      <c r="B103" s="3">
        <v>20756</v>
      </c>
      <c r="C103" s="3" t="s">
        <v>107</v>
      </c>
      <c r="D103" s="3" t="s">
        <v>108</v>
      </c>
      <c r="E103" s="6">
        <v>10</v>
      </c>
    </row>
    <row r="104" spans="1:5" ht="25.5" x14ac:dyDescent="0.2">
      <c r="A104" s="3">
        <v>903</v>
      </c>
      <c r="B104" s="3">
        <v>20829</v>
      </c>
      <c r="C104" s="3" t="s">
        <v>125</v>
      </c>
      <c r="D104" s="3" t="s">
        <v>126</v>
      </c>
      <c r="E104" s="6">
        <v>22</v>
      </c>
    </row>
    <row r="105" spans="1:5" ht="25.5" x14ac:dyDescent="0.2">
      <c r="A105" s="3">
        <v>1728</v>
      </c>
      <c r="B105" s="3">
        <v>21354</v>
      </c>
      <c r="C105" s="3" t="s">
        <v>155</v>
      </c>
      <c r="D105" s="3" t="s">
        <v>156</v>
      </c>
      <c r="E105" s="6">
        <v>1</v>
      </c>
    </row>
    <row r="106" spans="1:5" x14ac:dyDescent="0.2">
      <c r="A106" s="45" t="s">
        <v>192</v>
      </c>
      <c r="B106" s="41"/>
      <c r="C106" s="41"/>
      <c r="D106" s="41"/>
      <c r="E106" s="41"/>
    </row>
    <row r="107" spans="1:5" x14ac:dyDescent="0.2">
      <c r="A107" s="1" t="s">
        <v>167</v>
      </c>
      <c r="B107" s="3">
        <v>878</v>
      </c>
      <c r="C107" s="1" t="s">
        <v>166</v>
      </c>
      <c r="D107" s="43" t="s">
        <v>173</v>
      </c>
      <c r="E107" s="41"/>
    </row>
    <row r="108" spans="1:5" ht="28.5" customHeight="1" x14ac:dyDescent="0.2">
      <c r="A108" s="40" t="s">
        <v>164</v>
      </c>
      <c r="B108" s="41"/>
      <c r="C108" s="41"/>
      <c r="D108" s="46" t="s">
        <v>172</v>
      </c>
      <c r="E108" s="47"/>
    </row>
    <row r="109" spans="1:5" ht="25.5" x14ac:dyDescent="0.2">
      <c r="A109" s="1" t="s">
        <v>5</v>
      </c>
      <c r="B109" s="1" t="s">
        <v>6</v>
      </c>
      <c r="C109" s="1" t="s">
        <v>8</v>
      </c>
      <c r="D109" s="1" t="s">
        <v>9</v>
      </c>
      <c r="E109" s="1" t="s">
        <v>11</v>
      </c>
    </row>
    <row r="110" spans="1:5" ht="63.75" x14ac:dyDescent="0.2">
      <c r="A110" s="3">
        <v>129</v>
      </c>
      <c r="B110" s="3">
        <v>20078</v>
      </c>
      <c r="C110" s="3" t="s">
        <v>33</v>
      </c>
      <c r="D110" s="3" t="s">
        <v>34</v>
      </c>
      <c r="E110" s="6">
        <v>5</v>
      </c>
    </row>
    <row r="111" spans="1:5" ht="38.25" x14ac:dyDescent="0.2">
      <c r="A111" s="3">
        <v>216</v>
      </c>
      <c r="B111" s="3">
        <v>20165</v>
      </c>
      <c r="C111" s="3" t="s">
        <v>45</v>
      </c>
      <c r="D111" s="3" t="s">
        <v>46</v>
      </c>
      <c r="E111" s="6">
        <v>5</v>
      </c>
    </row>
    <row r="112" spans="1:5" ht="25.5" x14ac:dyDescent="0.2">
      <c r="A112" s="3">
        <v>626</v>
      </c>
      <c r="B112" s="3">
        <v>20573</v>
      </c>
      <c r="C112" s="3" t="s">
        <v>85</v>
      </c>
      <c r="D112" s="3" t="s">
        <v>86</v>
      </c>
      <c r="E112" s="6">
        <v>5</v>
      </c>
    </row>
    <row r="113" spans="1:5" ht="25.5" x14ac:dyDescent="0.2">
      <c r="A113" s="3">
        <v>812</v>
      </c>
      <c r="B113" s="3">
        <v>20758</v>
      </c>
      <c r="C113" s="3" t="s">
        <v>111</v>
      </c>
      <c r="D113" s="3" t="s">
        <v>112</v>
      </c>
      <c r="E113" s="6">
        <v>10</v>
      </c>
    </row>
    <row r="114" spans="1:5" ht="25.5" x14ac:dyDescent="0.2">
      <c r="A114" s="3">
        <v>823</v>
      </c>
      <c r="B114" s="3">
        <v>20767</v>
      </c>
      <c r="C114" s="3" t="s">
        <v>115</v>
      </c>
      <c r="D114" s="3" t="s">
        <v>116</v>
      </c>
      <c r="E114" s="6">
        <v>5</v>
      </c>
    </row>
    <row r="115" spans="1:5" ht="25.5" x14ac:dyDescent="0.2">
      <c r="A115" s="3">
        <v>902</v>
      </c>
      <c r="B115" s="3">
        <v>20828</v>
      </c>
      <c r="C115" s="3" t="s">
        <v>263</v>
      </c>
      <c r="D115" s="3" t="s">
        <v>265</v>
      </c>
      <c r="E115" s="6">
        <v>5</v>
      </c>
    </row>
    <row r="116" spans="1:5" ht="25.5" x14ac:dyDescent="0.2">
      <c r="A116" s="3">
        <v>1027</v>
      </c>
      <c r="B116" s="3">
        <v>20953</v>
      </c>
      <c r="C116" s="3" t="s">
        <v>129</v>
      </c>
      <c r="D116" s="3" t="s">
        <v>130</v>
      </c>
      <c r="E116" s="6">
        <v>1</v>
      </c>
    </row>
    <row r="117" spans="1:5" ht="25.5" x14ac:dyDescent="0.2">
      <c r="A117" s="3">
        <v>1493</v>
      </c>
      <c r="B117" s="3">
        <v>21141</v>
      </c>
      <c r="C117" s="3" t="s">
        <v>137</v>
      </c>
      <c r="D117" s="3" t="s">
        <v>138</v>
      </c>
      <c r="E117" s="6">
        <v>5</v>
      </c>
    </row>
    <row r="118" spans="1:5" x14ac:dyDescent="0.2">
      <c r="A118" s="45" t="s">
        <v>192</v>
      </c>
      <c r="B118" s="41"/>
      <c r="C118" s="41"/>
      <c r="D118" s="41"/>
      <c r="E118" s="41"/>
    </row>
    <row r="119" spans="1:5" x14ac:dyDescent="0.2">
      <c r="A119" s="1" t="s">
        <v>167</v>
      </c>
      <c r="B119" s="3">
        <v>879</v>
      </c>
      <c r="C119" s="1" t="s">
        <v>166</v>
      </c>
      <c r="D119" s="43" t="s">
        <v>171</v>
      </c>
      <c r="E119" s="41"/>
    </row>
    <row r="120" spans="1:5" ht="28.5" customHeight="1" x14ac:dyDescent="0.2">
      <c r="A120" s="40" t="s">
        <v>164</v>
      </c>
      <c r="B120" s="41"/>
      <c r="C120" s="41"/>
      <c r="D120" s="46" t="s">
        <v>170</v>
      </c>
      <c r="E120" s="47"/>
    </row>
    <row r="121" spans="1:5" ht="25.5" x14ac:dyDescent="0.2">
      <c r="A121" s="1" t="s">
        <v>5</v>
      </c>
      <c r="B121" s="1" t="s">
        <v>6</v>
      </c>
      <c r="C121" s="1" t="s">
        <v>8</v>
      </c>
      <c r="D121" s="1" t="s">
        <v>9</v>
      </c>
      <c r="E121" s="1" t="s">
        <v>11</v>
      </c>
    </row>
    <row r="122" spans="1:5" ht="15" x14ac:dyDescent="0.2">
      <c r="A122" s="3">
        <v>56</v>
      </c>
      <c r="B122" s="3">
        <v>20005</v>
      </c>
      <c r="C122" s="3" t="s">
        <v>17</v>
      </c>
      <c r="D122" s="3" t="s">
        <v>18</v>
      </c>
      <c r="E122" s="6">
        <v>2</v>
      </c>
    </row>
    <row r="123" spans="1:5" ht="25.5" x14ac:dyDescent="0.2">
      <c r="A123" s="3">
        <v>115</v>
      </c>
      <c r="B123" s="3">
        <v>20064</v>
      </c>
      <c r="C123" s="3" t="s">
        <v>29</v>
      </c>
      <c r="D123" s="3" t="s">
        <v>30</v>
      </c>
      <c r="E123" s="6">
        <v>1</v>
      </c>
    </row>
    <row r="124" spans="1:5" ht="25.5" x14ac:dyDescent="0.2">
      <c r="A124" s="3">
        <v>118</v>
      </c>
      <c r="B124" s="3">
        <v>20067</v>
      </c>
      <c r="C124" s="3" t="s">
        <v>31</v>
      </c>
      <c r="D124" s="3" t="s">
        <v>32</v>
      </c>
      <c r="E124" s="6">
        <v>1</v>
      </c>
    </row>
    <row r="125" spans="1:5" ht="51" x14ac:dyDescent="0.2">
      <c r="A125" s="3">
        <v>176</v>
      </c>
      <c r="B125" s="3">
        <v>20125</v>
      </c>
      <c r="C125" s="3" t="s">
        <v>258</v>
      </c>
      <c r="D125" s="3" t="s">
        <v>260</v>
      </c>
      <c r="E125" s="6">
        <v>8</v>
      </c>
    </row>
    <row r="126" spans="1:5" ht="25.5" x14ac:dyDescent="0.2">
      <c r="A126" s="3">
        <v>209</v>
      </c>
      <c r="B126" s="3">
        <v>20158</v>
      </c>
      <c r="C126" s="3" t="s">
        <v>43</v>
      </c>
      <c r="D126" s="3" t="s">
        <v>44</v>
      </c>
      <c r="E126" s="6">
        <v>20</v>
      </c>
    </row>
    <row r="127" spans="1:5" ht="25.5" x14ac:dyDescent="0.2">
      <c r="A127" s="3">
        <v>222</v>
      </c>
      <c r="B127" s="3">
        <v>20171</v>
      </c>
      <c r="C127" s="3" t="s">
        <v>47</v>
      </c>
      <c r="D127" s="3" t="s">
        <v>48</v>
      </c>
      <c r="E127" s="6">
        <v>1</v>
      </c>
    </row>
    <row r="128" spans="1:5" ht="25.5" x14ac:dyDescent="0.2">
      <c r="A128" s="3">
        <v>276</v>
      </c>
      <c r="B128" s="3">
        <v>20225</v>
      </c>
      <c r="C128" s="3" t="s">
        <v>53</v>
      </c>
      <c r="D128" s="3" t="s">
        <v>54</v>
      </c>
      <c r="E128" s="6">
        <v>1</v>
      </c>
    </row>
    <row r="129" spans="1:5" ht="25.5" x14ac:dyDescent="0.2">
      <c r="A129" s="3">
        <v>645</v>
      </c>
      <c r="B129" s="3">
        <v>20592</v>
      </c>
      <c r="C129" s="3" t="s">
        <v>87</v>
      </c>
      <c r="D129" s="3" t="s">
        <v>88</v>
      </c>
      <c r="E129" s="6">
        <v>1</v>
      </c>
    </row>
    <row r="130" spans="1:5" ht="15" x14ac:dyDescent="0.2">
      <c r="A130" s="3">
        <v>660</v>
      </c>
      <c r="B130" s="3">
        <v>20607</v>
      </c>
      <c r="C130" s="3" t="s">
        <v>89</v>
      </c>
      <c r="D130" s="3" t="s">
        <v>90</v>
      </c>
      <c r="E130" s="6">
        <v>3</v>
      </c>
    </row>
    <row r="131" spans="1:5" ht="25.5" x14ac:dyDescent="0.2">
      <c r="A131" s="3">
        <v>701</v>
      </c>
      <c r="B131" s="3">
        <v>20648</v>
      </c>
      <c r="C131" s="3" t="s">
        <v>93</v>
      </c>
      <c r="D131" s="3" t="s">
        <v>94</v>
      </c>
      <c r="E131" s="6">
        <v>1</v>
      </c>
    </row>
    <row r="132" spans="1:5" ht="38.25" x14ac:dyDescent="0.2">
      <c r="A132" s="3">
        <v>785</v>
      </c>
      <c r="B132" s="3">
        <v>20732</v>
      </c>
      <c r="C132" s="3" t="s">
        <v>103</v>
      </c>
      <c r="D132" s="3" t="s">
        <v>104</v>
      </c>
      <c r="E132" s="6">
        <v>1</v>
      </c>
    </row>
    <row r="133" spans="1:5" ht="76.5" x14ac:dyDescent="0.2">
      <c r="A133" s="3">
        <v>809</v>
      </c>
      <c r="B133" s="3">
        <v>20756</v>
      </c>
      <c r="C133" s="3" t="s">
        <v>107</v>
      </c>
      <c r="D133" s="3" t="s">
        <v>108</v>
      </c>
      <c r="E133" s="6">
        <v>2</v>
      </c>
    </row>
    <row r="134" spans="1:5" ht="25.5" x14ac:dyDescent="0.2">
      <c r="A134" s="3">
        <v>1049</v>
      </c>
      <c r="B134" s="3">
        <v>20975</v>
      </c>
      <c r="C134" s="3" t="s">
        <v>131</v>
      </c>
      <c r="D134" s="3" t="s">
        <v>132</v>
      </c>
      <c r="E134" s="6">
        <v>1</v>
      </c>
    </row>
    <row r="135" spans="1:5" ht="51" x14ac:dyDescent="0.2">
      <c r="A135" s="3">
        <v>1082</v>
      </c>
      <c r="B135" s="3">
        <v>21008</v>
      </c>
      <c r="C135" s="3" t="s">
        <v>133</v>
      </c>
      <c r="D135" s="3" t="s">
        <v>134</v>
      </c>
      <c r="E135" s="6">
        <v>1</v>
      </c>
    </row>
    <row r="136" spans="1:5" ht="25.5" x14ac:dyDescent="0.2">
      <c r="A136" s="3">
        <v>1488</v>
      </c>
      <c r="B136" s="3">
        <v>21136</v>
      </c>
      <c r="C136" s="3" t="s">
        <v>135</v>
      </c>
      <c r="D136" s="3" t="s">
        <v>136</v>
      </c>
      <c r="E136" s="6">
        <v>1</v>
      </c>
    </row>
    <row r="137" spans="1:5" ht="38.25" x14ac:dyDescent="0.2">
      <c r="A137" s="3">
        <v>1518</v>
      </c>
      <c r="B137" s="3">
        <v>21166</v>
      </c>
      <c r="C137" s="3" t="s">
        <v>139</v>
      </c>
      <c r="D137" s="3" t="s">
        <v>140</v>
      </c>
      <c r="E137" s="6">
        <v>1</v>
      </c>
    </row>
    <row r="138" spans="1:5" ht="38.25" x14ac:dyDescent="0.2">
      <c r="A138" s="3">
        <v>1595</v>
      </c>
      <c r="B138" s="3">
        <v>21240</v>
      </c>
      <c r="C138" s="3" t="s">
        <v>143</v>
      </c>
      <c r="D138" s="3" t="s">
        <v>144</v>
      </c>
      <c r="E138" s="6">
        <v>3</v>
      </c>
    </row>
    <row r="139" spans="1:5" ht="68.25" x14ac:dyDescent="0.2">
      <c r="A139" s="3">
        <v>1616</v>
      </c>
      <c r="B139" s="3">
        <v>21253</v>
      </c>
      <c r="C139" s="3" t="s">
        <v>149</v>
      </c>
      <c r="D139" s="3" t="s">
        <v>150</v>
      </c>
      <c r="E139" s="6">
        <v>1</v>
      </c>
    </row>
    <row r="140" spans="1:5" x14ac:dyDescent="0.2">
      <c r="A140" s="45" t="s">
        <v>192</v>
      </c>
      <c r="B140" s="41"/>
      <c r="C140" s="41"/>
      <c r="D140" s="41"/>
      <c r="E140" s="41"/>
    </row>
    <row r="141" spans="1:5" x14ac:dyDescent="0.2">
      <c r="A141" s="1" t="s">
        <v>167</v>
      </c>
      <c r="B141" s="3">
        <v>881</v>
      </c>
      <c r="C141" s="1" t="s">
        <v>166</v>
      </c>
      <c r="D141" s="43" t="s">
        <v>169</v>
      </c>
      <c r="E141" s="41"/>
    </row>
    <row r="142" spans="1:5" ht="27" customHeight="1" x14ac:dyDescent="0.2">
      <c r="A142" s="40" t="s">
        <v>164</v>
      </c>
      <c r="B142" s="41"/>
      <c r="C142" s="41"/>
      <c r="D142" s="46" t="s">
        <v>168</v>
      </c>
      <c r="E142" s="47"/>
    </row>
    <row r="143" spans="1:5" ht="25.5" x14ac:dyDescent="0.2">
      <c r="A143" s="1" t="s">
        <v>5</v>
      </c>
      <c r="B143" s="1" t="s">
        <v>6</v>
      </c>
      <c r="C143" s="1" t="s">
        <v>8</v>
      </c>
      <c r="D143" s="1" t="s">
        <v>9</v>
      </c>
      <c r="E143" s="1" t="s">
        <v>11</v>
      </c>
    </row>
    <row r="144" spans="1:5" ht="38.25" x14ac:dyDescent="0.2">
      <c r="A144" s="3">
        <v>601</v>
      </c>
      <c r="B144" s="3">
        <v>20548</v>
      </c>
      <c r="C144" s="3" t="s">
        <v>79</v>
      </c>
      <c r="D144" s="3" t="s">
        <v>80</v>
      </c>
      <c r="E144" s="6">
        <v>10</v>
      </c>
    </row>
    <row r="145" spans="1:5" ht="38.25" x14ac:dyDescent="0.2">
      <c r="A145" s="3">
        <v>602</v>
      </c>
      <c r="B145" s="3">
        <v>20549</v>
      </c>
      <c r="C145" s="3" t="s">
        <v>81</v>
      </c>
      <c r="D145" s="3" t="s">
        <v>82</v>
      </c>
      <c r="E145" s="6">
        <v>10</v>
      </c>
    </row>
    <row r="146" spans="1:5" x14ac:dyDescent="0.2">
      <c r="A146" s="45" t="s">
        <v>192</v>
      </c>
      <c r="B146" s="41"/>
      <c r="C146" s="41"/>
      <c r="D146" s="41"/>
      <c r="E146" s="41"/>
    </row>
    <row r="147" spans="1:5" x14ac:dyDescent="0.2">
      <c r="A147" s="1" t="s">
        <v>167</v>
      </c>
      <c r="B147" s="3">
        <v>882</v>
      </c>
      <c r="C147" s="1" t="s">
        <v>166</v>
      </c>
      <c r="D147" s="43" t="s">
        <v>165</v>
      </c>
      <c r="E147" s="41"/>
    </row>
    <row r="148" spans="1:5" ht="30.75" customHeight="1" x14ac:dyDescent="0.2">
      <c r="A148" s="40" t="s">
        <v>164</v>
      </c>
      <c r="B148" s="41"/>
      <c r="C148" s="41"/>
      <c r="D148" s="46" t="s">
        <v>163</v>
      </c>
      <c r="E148" s="47"/>
    </row>
    <row r="149" spans="1:5" ht="25.5" x14ac:dyDescent="0.2">
      <c r="A149" s="1" t="s">
        <v>5</v>
      </c>
      <c r="B149" s="1" t="s">
        <v>6</v>
      </c>
      <c r="C149" s="1" t="s">
        <v>8</v>
      </c>
      <c r="D149" s="1" t="s">
        <v>9</v>
      </c>
      <c r="E149" s="1" t="s">
        <v>11</v>
      </c>
    </row>
    <row r="150" spans="1:5" ht="25.5" x14ac:dyDescent="0.2">
      <c r="A150" s="3">
        <v>409</v>
      </c>
      <c r="B150" s="3">
        <v>20356</v>
      </c>
      <c r="C150" s="3" t="s">
        <v>63</v>
      </c>
      <c r="D150" s="3" t="s">
        <v>64</v>
      </c>
      <c r="E150" s="6">
        <v>10</v>
      </c>
    </row>
    <row r="151" spans="1:5" ht="38.25" x14ac:dyDescent="0.2">
      <c r="A151" s="3">
        <v>583</v>
      </c>
      <c r="B151" s="3">
        <v>20530</v>
      </c>
      <c r="C151" s="3" t="s">
        <v>77</v>
      </c>
      <c r="D151" s="3" t="s">
        <v>78</v>
      </c>
      <c r="E151" s="6">
        <v>25</v>
      </c>
    </row>
    <row r="152" spans="1:5" ht="38.25" x14ac:dyDescent="0.2">
      <c r="A152" s="3">
        <v>601</v>
      </c>
      <c r="B152" s="3">
        <v>20548</v>
      </c>
      <c r="C152" s="3" t="s">
        <v>79</v>
      </c>
      <c r="D152" s="3" t="s">
        <v>80</v>
      </c>
      <c r="E152" s="6">
        <v>50</v>
      </c>
    </row>
    <row r="153" spans="1:5" ht="76.5" x14ac:dyDescent="0.2">
      <c r="A153" s="3">
        <v>809</v>
      </c>
      <c r="B153" s="3">
        <v>20756</v>
      </c>
      <c r="C153" s="3" t="s">
        <v>107</v>
      </c>
      <c r="D153" s="3" t="s">
        <v>108</v>
      </c>
      <c r="E153" s="6">
        <v>11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148:C148"/>
    <mergeCell ref="D148:E148"/>
    <mergeCell ref="D141:E141"/>
    <mergeCell ref="A142:C142"/>
    <mergeCell ref="D142:E142"/>
    <mergeCell ref="A146:E146"/>
    <mergeCell ref="D147:E147"/>
    <mergeCell ref="A118:E118"/>
    <mergeCell ref="D119:E119"/>
    <mergeCell ref="A120:C120"/>
    <mergeCell ref="D120:E120"/>
    <mergeCell ref="A140:E140"/>
    <mergeCell ref="D108:E108"/>
    <mergeCell ref="D81:E81"/>
    <mergeCell ref="A82:C82"/>
    <mergeCell ref="D82:E82"/>
    <mergeCell ref="A93:E93"/>
    <mergeCell ref="D94:E94"/>
    <mergeCell ref="A95:C95"/>
    <mergeCell ref="D95:E95"/>
    <mergeCell ref="A106:E106"/>
    <mergeCell ref="D107:E107"/>
    <mergeCell ref="A108:C108"/>
    <mergeCell ref="A62:E62"/>
    <mergeCell ref="D63:E63"/>
    <mergeCell ref="A64:C64"/>
    <mergeCell ref="D64:E64"/>
    <mergeCell ref="A80:E80"/>
    <mergeCell ref="D49:E49"/>
    <mergeCell ref="D33:E33"/>
    <mergeCell ref="A34:C34"/>
    <mergeCell ref="D34:E34"/>
    <mergeCell ref="A37:E37"/>
    <mergeCell ref="D38:E38"/>
    <mergeCell ref="A39:C39"/>
    <mergeCell ref="D39:E39"/>
    <mergeCell ref="A47:E47"/>
    <mergeCell ref="D48:E48"/>
    <mergeCell ref="A49:C49"/>
    <mergeCell ref="A32:E32"/>
    <mergeCell ref="A9:E9"/>
    <mergeCell ref="A10:E10"/>
    <mergeCell ref="D11:E11"/>
    <mergeCell ref="A12:C12"/>
    <mergeCell ref="D12:E12"/>
    <mergeCell ref="A7:E7"/>
    <mergeCell ref="A18:E18"/>
    <mergeCell ref="D19:E19"/>
    <mergeCell ref="A20:C20"/>
    <mergeCell ref="D20:E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&amp;R&amp;G</oddHeader>
    <oddFooter>&amp;R&amp;P z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8" sqref="B8"/>
    </sheetView>
  </sheetViews>
  <sheetFormatPr defaultRowHeight="12.75" x14ac:dyDescent="0.2"/>
  <cols>
    <col min="1" max="3" width="32.140625" customWidth="1"/>
    <col min="4" max="4" width="27.5703125" customWidth="1"/>
    <col min="5" max="5" width="16.42578125" customWidth="1"/>
    <col min="6" max="6" width="15.5703125" customWidth="1"/>
    <col min="7" max="7" width="23.140625" customWidth="1"/>
    <col min="8" max="8" width="20.140625" customWidth="1"/>
  </cols>
  <sheetData>
    <row r="1" spans="1:8" ht="19.5" thickBot="1" x14ac:dyDescent="0.25">
      <c r="A1" s="61" t="s">
        <v>194</v>
      </c>
      <c r="B1" s="62"/>
      <c r="C1" s="62"/>
      <c r="D1" s="62"/>
      <c r="E1" s="62"/>
      <c r="F1" s="62"/>
      <c r="G1" s="62"/>
      <c r="H1" s="62"/>
    </row>
    <row r="2" spans="1:8" ht="13.5" thickBot="1" x14ac:dyDescent="0.25">
      <c r="A2" s="10"/>
      <c r="B2" s="11"/>
      <c r="C2" s="10"/>
      <c r="D2" s="10"/>
      <c r="E2" s="10"/>
      <c r="F2" s="10"/>
      <c r="G2" s="10"/>
      <c r="H2" s="10"/>
    </row>
    <row r="3" spans="1:8" x14ac:dyDescent="0.2">
      <c r="A3" s="12" t="s">
        <v>195</v>
      </c>
      <c r="B3" s="13" t="s">
        <v>196</v>
      </c>
      <c r="C3" s="14" t="s">
        <v>197</v>
      </c>
      <c r="D3" s="14" t="s">
        <v>198</v>
      </c>
      <c r="E3" s="14" t="s">
        <v>199</v>
      </c>
      <c r="F3" s="14" t="s">
        <v>200</v>
      </c>
      <c r="G3" s="14" t="s">
        <v>201</v>
      </c>
      <c r="H3" s="14" t="s">
        <v>202</v>
      </c>
    </row>
    <row r="4" spans="1:8" ht="76.5" x14ac:dyDescent="0.2">
      <c r="A4" s="15" t="s">
        <v>203</v>
      </c>
      <c r="B4" s="16" t="s">
        <v>204</v>
      </c>
      <c r="C4" s="17" t="s">
        <v>205</v>
      </c>
      <c r="D4" s="17" t="s">
        <v>206</v>
      </c>
      <c r="E4" s="18">
        <v>475286375</v>
      </c>
      <c r="F4" s="18">
        <v>725540657</v>
      </c>
      <c r="G4" s="19" t="s">
        <v>207</v>
      </c>
      <c r="H4" s="20"/>
    </row>
    <row r="5" spans="1:8" x14ac:dyDescent="0.2">
      <c r="A5" s="48"/>
      <c r="B5" s="49"/>
      <c r="C5" s="49"/>
      <c r="D5" s="49"/>
      <c r="E5" s="49"/>
      <c r="F5" s="49"/>
      <c r="G5" s="49"/>
      <c r="H5" s="49"/>
    </row>
    <row r="6" spans="1:8" ht="114.75" x14ac:dyDescent="0.2">
      <c r="A6" s="15" t="s">
        <v>208</v>
      </c>
      <c r="B6" s="16" t="s">
        <v>209</v>
      </c>
      <c r="C6" s="17" t="s">
        <v>210</v>
      </c>
      <c r="D6" s="21" t="s">
        <v>211</v>
      </c>
      <c r="E6" s="18"/>
      <c r="F6" s="20"/>
      <c r="G6" s="22" t="s">
        <v>207</v>
      </c>
      <c r="H6" s="20"/>
    </row>
    <row r="7" spans="1:8" x14ac:dyDescent="0.2">
      <c r="A7" s="48"/>
      <c r="B7" s="49"/>
      <c r="C7" s="49"/>
      <c r="D7" s="49"/>
      <c r="E7" s="49"/>
      <c r="F7" s="49"/>
      <c r="G7" s="49"/>
      <c r="H7" s="49"/>
    </row>
    <row r="8" spans="1:8" ht="38.25" x14ac:dyDescent="0.2">
      <c r="A8" s="15" t="s">
        <v>212</v>
      </c>
      <c r="B8" s="16"/>
      <c r="C8" s="17" t="s">
        <v>213</v>
      </c>
      <c r="D8" s="17" t="s">
        <v>214</v>
      </c>
      <c r="E8" s="18">
        <v>475286012</v>
      </c>
      <c r="F8" s="18">
        <v>702201972</v>
      </c>
      <c r="G8" s="19" t="s">
        <v>207</v>
      </c>
      <c r="H8" s="22" t="s">
        <v>215</v>
      </c>
    </row>
    <row r="9" spans="1:8" x14ac:dyDescent="0.2">
      <c r="A9" s="48"/>
      <c r="B9" s="49"/>
      <c r="C9" s="49"/>
      <c r="D9" s="49"/>
      <c r="E9" s="49"/>
      <c r="F9" s="49"/>
      <c r="G9" s="49"/>
      <c r="H9" s="49"/>
    </row>
    <row r="10" spans="1:8" ht="38.25" x14ac:dyDescent="0.2">
      <c r="A10" s="15" t="s">
        <v>216</v>
      </c>
      <c r="B10" s="16" t="s">
        <v>217</v>
      </c>
      <c r="C10" s="17" t="s">
        <v>218</v>
      </c>
      <c r="D10" s="17" t="s">
        <v>219</v>
      </c>
      <c r="E10" s="18">
        <v>475284231</v>
      </c>
      <c r="F10" s="20"/>
      <c r="G10" s="22" t="s">
        <v>207</v>
      </c>
      <c r="H10" s="22" t="s">
        <v>220</v>
      </c>
    </row>
    <row r="11" spans="1:8" x14ac:dyDescent="0.2">
      <c r="A11" s="48"/>
      <c r="B11" s="49"/>
      <c r="C11" s="49"/>
      <c r="D11" s="49"/>
      <c r="E11" s="49"/>
      <c r="F11" s="49"/>
      <c r="G11" s="49"/>
      <c r="H11" s="49"/>
    </row>
    <row r="12" spans="1:8" ht="25.5" x14ac:dyDescent="0.2">
      <c r="A12" s="63" t="s">
        <v>221</v>
      </c>
      <c r="B12" s="64" t="s">
        <v>222</v>
      </c>
      <c r="C12" s="23" t="s">
        <v>223</v>
      </c>
      <c r="D12" s="24" t="s">
        <v>224</v>
      </c>
      <c r="E12" s="18">
        <v>475285530</v>
      </c>
      <c r="F12" s="20"/>
      <c r="G12" s="22" t="s">
        <v>225</v>
      </c>
      <c r="H12" s="24" t="s">
        <v>226</v>
      </c>
    </row>
    <row r="13" spans="1:8" ht="25.5" x14ac:dyDescent="0.2">
      <c r="A13" s="63"/>
      <c r="B13" s="65"/>
      <c r="C13" s="23" t="s">
        <v>227</v>
      </c>
      <c r="D13" s="24" t="s">
        <v>228</v>
      </c>
      <c r="E13" s="18">
        <v>475285517</v>
      </c>
      <c r="F13" s="20"/>
      <c r="G13" s="22" t="s">
        <v>225</v>
      </c>
      <c r="H13" s="20"/>
    </row>
    <row r="14" spans="1:8" ht="25.5" x14ac:dyDescent="0.2">
      <c r="A14" s="63"/>
      <c r="B14" s="25"/>
      <c r="C14" s="23" t="s">
        <v>229</v>
      </c>
      <c r="D14" s="22"/>
      <c r="E14" s="18"/>
      <c r="F14" s="20"/>
      <c r="G14" s="22" t="s">
        <v>225</v>
      </c>
      <c r="H14" s="20"/>
    </row>
    <row r="15" spans="1:8" x14ac:dyDescent="0.2">
      <c r="A15" s="48"/>
      <c r="B15" s="49"/>
      <c r="C15" s="49"/>
      <c r="D15" s="49"/>
      <c r="E15" s="49"/>
      <c r="F15" s="49"/>
      <c r="G15" s="49"/>
      <c r="H15" s="49"/>
    </row>
    <row r="16" spans="1:8" ht="25.5" x14ac:dyDescent="0.2">
      <c r="A16" s="15" t="s">
        <v>230</v>
      </c>
      <c r="B16" s="16"/>
      <c r="C16" s="23" t="s">
        <v>231</v>
      </c>
      <c r="D16" s="20" t="s">
        <v>232</v>
      </c>
      <c r="E16" s="18">
        <v>475287242</v>
      </c>
      <c r="F16" s="20"/>
      <c r="G16" s="22" t="s">
        <v>207</v>
      </c>
      <c r="H16" s="20"/>
    </row>
    <row r="17" spans="1:8" x14ac:dyDescent="0.2">
      <c r="A17" s="48"/>
      <c r="B17" s="49"/>
      <c r="C17" s="49"/>
      <c r="D17" s="49"/>
      <c r="E17" s="49"/>
      <c r="F17" s="49"/>
      <c r="G17" s="49"/>
      <c r="H17" s="49"/>
    </row>
    <row r="18" spans="1:8" ht="38.25" x14ac:dyDescent="0.2">
      <c r="A18" s="57" t="s">
        <v>233</v>
      </c>
      <c r="B18" s="59" t="s">
        <v>234</v>
      </c>
      <c r="C18" s="20" t="s">
        <v>235</v>
      </c>
      <c r="D18" s="21" t="s">
        <v>211</v>
      </c>
      <c r="E18" s="20"/>
      <c r="F18" s="20"/>
      <c r="G18" s="22" t="s">
        <v>207</v>
      </c>
      <c r="H18" s="20"/>
    </row>
    <row r="19" spans="1:8" ht="38.25" x14ac:dyDescent="0.2">
      <c r="A19" s="58"/>
      <c r="B19" s="60"/>
      <c r="C19" s="20" t="s">
        <v>236</v>
      </c>
      <c r="D19" s="21" t="s">
        <v>211</v>
      </c>
      <c r="E19" s="20"/>
      <c r="F19" s="20"/>
      <c r="G19" s="22" t="s">
        <v>207</v>
      </c>
      <c r="H19" s="20"/>
    </row>
    <row r="20" spans="1:8" x14ac:dyDescent="0.2">
      <c r="A20" s="48"/>
      <c r="B20" s="49"/>
      <c r="C20" s="49"/>
      <c r="D20" s="49"/>
      <c r="E20" s="49"/>
      <c r="F20" s="49"/>
      <c r="G20" s="49"/>
      <c r="H20" s="49"/>
    </row>
    <row r="21" spans="1:8" ht="38.25" x14ac:dyDescent="0.2">
      <c r="A21" s="15" t="s">
        <v>237</v>
      </c>
      <c r="B21" s="16" t="s">
        <v>238</v>
      </c>
      <c r="C21" s="20" t="s">
        <v>239</v>
      </c>
      <c r="D21" s="21" t="s">
        <v>211</v>
      </c>
      <c r="E21" s="20"/>
      <c r="F21" s="20"/>
      <c r="G21" s="22" t="s">
        <v>207</v>
      </c>
      <c r="H21" s="20"/>
    </row>
    <row r="22" spans="1:8" x14ac:dyDescent="0.2">
      <c r="A22" s="48" t="s">
        <v>240</v>
      </c>
      <c r="B22" s="49"/>
      <c r="C22" s="49"/>
      <c r="D22" s="49"/>
      <c r="E22" s="49"/>
      <c r="F22" s="49"/>
      <c r="G22" s="49"/>
      <c r="H22" s="49"/>
    </row>
    <row r="23" spans="1:8" ht="51" x14ac:dyDescent="0.2">
      <c r="A23" s="15" t="s">
        <v>241</v>
      </c>
      <c r="B23" s="16" t="s">
        <v>242</v>
      </c>
      <c r="C23" s="22" t="s">
        <v>235</v>
      </c>
      <c r="D23" s="21" t="s">
        <v>211</v>
      </c>
      <c r="E23" s="20"/>
      <c r="F23" s="20"/>
      <c r="G23" s="22" t="s">
        <v>207</v>
      </c>
      <c r="H23" s="20"/>
    </row>
    <row r="24" spans="1:8" x14ac:dyDescent="0.2">
      <c r="A24" s="48"/>
      <c r="B24" s="49"/>
      <c r="C24" s="49"/>
      <c r="D24" s="49"/>
      <c r="E24" s="49"/>
      <c r="F24" s="49"/>
      <c r="G24" s="49"/>
      <c r="H24" s="49"/>
    </row>
    <row r="25" spans="1:8" ht="51" x14ac:dyDescent="0.2">
      <c r="A25" s="15" t="s">
        <v>243</v>
      </c>
      <c r="B25" s="16" t="s">
        <v>244</v>
      </c>
      <c r="C25" s="20" t="s">
        <v>245</v>
      </c>
      <c r="D25" s="21" t="s">
        <v>211</v>
      </c>
      <c r="E25" s="20"/>
      <c r="F25" s="20"/>
      <c r="G25" s="22" t="s">
        <v>207</v>
      </c>
      <c r="H25" s="20"/>
    </row>
    <row r="26" spans="1:8" x14ac:dyDescent="0.2">
      <c r="A26" s="48"/>
      <c r="B26" s="49"/>
      <c r="C26" s="49"/>
      <c r="D26" s="49"/>
      <c r="E26" s="49"/>
      <c r="F26" s="49"/>
      <c r="G26" s="49"/>
      <c r="H26" s="49"/>
    </row>
    <row r="27" spans="1:8" ht="26.25" thickBot="1" x14ac:dyDescent="0.25">
      <c r="A27" s="26" t="s">
        <v>246</v>
      </c>
      <c r="B27" s="27"/>
      <c r="C27" s="28" t="s">
        <v>247</v>
      </c>
      <c r="D27" s="28" t="s">
        <v>248</v>
      </c>
      <c r="E27" s="28" t="s">
        <v>249</v>
      </c>
      <c r="F27" s="28"/>
      <c r="G27" s="29" t="s">
        <v>207</v>
      </c>
      <c r="H27" s="29" t="s">
        <v>250</v>
      </c>
    </row>
    <row r="28" spans="1:8" ht="13.5" thickBot="1" x14ac:dyDescent="0.25">
      <c r="A28" s="48"/>
      <c r="B28" s="49"/>
      <c r="C28" s="49"/>
      <c r="D28" s="49"/>
      <c r="E28" s="49"/>
      <c r="F28" s="49"/>
      <c r="G28" s="49"/>
      <c r="H28" s="49"/>
    </row>
    <row r="29" spans="1:8" ht="24.75" thickBot="1" x14ac:dyDescent="0.25">
      <c r="A29" s="26" t="s">
        <v>251</v>
      </c>
      <c r="B29" s="27"/>
      <c r="C29" s="28" t="s">
        <v>205</v>
      </c>
      <c r="D29" s="30" t="s">
        <v>252</v>
      </c>
      <c r="E29" s="31">
        <v>475286044</v>
      </c>
      <c r="F29" s="28"/>
      <c r="G29" s="29" t="s">
        <v>253</v>
      </c>
      <c r="H29" s="32" t="s">
        <v>254</v>
      </c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ht="13.5" thickBo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thickBot="1" x14ac:dyDescent="0.3">
      <c r="A32" s="50" t="s">
        <v>255</v>
      </c>
      <c r="B32" s="51"/>
      <c r="C32" s="51"/>
      <c r="D32" s="51"/>
      <c r="E32" s="51"/>
      <c r="F32" s="52"/>
      <c r="G32" s="9"/>
      <c r="H32" s="9"/>
    </row>
    <row r="33" spans="1:8" x14ac:dyDescent="0.2">
      <c r="A33" s="33" t="s">
        <v>256</v>
      </c>
      <c r="B33" s="34"/>
      <c r="C33" s="35" t="s">
        <v>257</v>
      </c>
      <c r="D33" s="35" t="s">
        <v>199</v>
      </c>
      <c r="E33" s="53" t="s">
        <v>201</v>
      </c>
      <c r="F33" s="54"/>
      <c r="G33" s="9"/>
      <c r="H33" s="9"/>
    </row>
    <row r="34" spans="1:8" ht="15.75" thickBot="1" x14ac:dyDescent="0.3">
      <c r="A34" s="36"/>
      <c r="B34" s="37"/>
      <c r="C34" s="38"/>
      <c r="D34" s="39"/>
      <c r="E34" s="55"/>
      <c r="F34" s="56"/>
      <c r="G34" s="9"/>
      <c r="H34" s="9"/>
    </row>
  </sheetData>
  <mergeCells count="19">
    <mergeCell ref="A12:A14"/>
    <mergeCell ref="B12:B13"/>
    <mergeCell ref="A1:H1"/>
    <mergeCell ref="A5:H5"/>
    <mergeCell ref="A7:H7"/>
    <mergeCell ref="A9:H9"/>
    <mergeCell ref="A11:H11"/>
    <mergeCell ref="E34:F34"/>
    <mergeCell ref="A15:H15"/>
    <mergeCell ref="A17:H17"/>
    <mergeCell ref="A18:A19"/>
    <mergeCell ref="B18:B19"/>
    <mergeCell ref="A20:H20"/>
    <mergeCell ref="A22:H22"/>
    <mergeCell ref="A24:H24"/>
    <mergeCell ref="A26:H26"/>
    <mergeCell ref="A28:H28"/>
    <mergeCell ref="A32:F32"/>
    <mergeCell ref="E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dílčí objednávky</vt:lpstr>
      <vt:lpstr>Místa dodání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2016-10-17T05:06:17Z</cp:lastPrinted>
  <dcterms:created xsi:type="dcterms:W3CDTF">2016-10-17T05:01:10Z</dcterms:created>
  <dcterms:modified xsi:type="dcterms:W3CDTF">2016-10-20T08:18:06Z</dcterms:modified>
</cp:coreProperties>
</file>