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570" windowWidth="13095" windowHeight="13485" activeTab="0"/>
  </bookViews>
  <sheets>
    <sheet name="DNS zboží celkem" sheetId="2" r:id="rId1"/>
    <sheet name="DNS dílčí objednávky" sheetId="1" r:id="rId2"/>
    <sheet name="Místa dodání" sheetId="3" r:id="rId3"/>
  </sheets>
  <definedNames/>
  <calcPr calcId="162913"/>
</workbook>
</file>

<file path=xl/sharedStrings.xml><?xml version="1.0" encoding="utf-8"?>
<sst xmlns="http://schemas.openxmlformats.org/spreadsheetml/2006/main" count="809" uniqueCount="272">
  <si>
    <t>Pozn.: popis vlastností může přesáhnout velikost buňky (např.:dvojklik na buňku zobrazí celý text)</t>
  </si>
  <si>
    <t>ID obj.</t>
  </si>
  <si>
    <t>Projekt:</t>
  </si>
  <si>
    <t>22261/01/0000/01 (50%), 53111/01/0000/01 (40%), 44101/01/0000/01 (10%) CPTO</t>
  </si>
  <si>
    <t>Pracoviště, místo dodání:</t>
  </si>
  <si>
    <t>ID zboží</t>
  </si>
  <si>
    <t>Označ.</t>
  </si>
  <si>
    <t>Název zboží</t>
  </si>
  <si>
    <t>Požadované vlastnosti</t>
  </si>
  <si>
    <t>Počet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</si>
  <si>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</si>
  <si>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</si>
  <si>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4321701000001 rozpočet CJP</t>
  </si>
  <si>
    <t>Samolepící bloček 38 x 51 mm, světle žlutý</t>
  </si>
  <si>
    <t>Samolepící bloček, 38 x 51 mm, opakované lepení, barva světle žlutá. Měrná jednotka: 100 ks lístků</t>
  </si>
  <si>
    <t>29100/01/0000/01 rozpočet CI</t>
  </si>
  <si>
    <t>Centrum informatiky (29100), MFC 2, 2.19, Kontakt: Marcela Štorcova (marcela.storcova@ujep.cz Tel:475286242)</t>
  </si>
  <si>
    <t>Zvýrazňovač 1-4,6 mm, růžový</t>
  </si>
  <si>
    <t>Robustní plastové tělo v barvě reflexního pigmentového inkoustu. Na všechny druhy papíru. Ventilační chránítko, klínový hrot, šíře stopy 1 – 4,6 mm, barva růžová. Měrná jednotka: ks</t>
  </si>
  <si>
    <t>Zvýrazňovač 1-4,6 mm, žlutý</t>
  </si>
  <si>
    <t>Robustní plastové tělo v barvě reflexního pigmentového inkoustu. Na všechny druhy papíru. Ventilační chránítko, klínový hrot, šíře stopy 1 – 4,6 mm, barva žlutá. Měrná jednotka: ks</t>
  </si>
  <si>
    <t>Box na dokumenty - červený</t>
  </si>
  <si>
    <t>Box na dokumenty otevřený, zkosený z hladké lepenky, rozměr cca 320 x 245 x 80 mm , potisk barva červená. Měrná jednotka: ks</t>
  </si>
  <si>
    <t>Páska lepící oboustranná 15 mm x 10 m</t>
  </si>
  <si>
    <t>Oboustranně lepicí páska. Rozměry 15 mm x 10 m. Měrná jednotka: ks</t>
  </si>
  <si>
    <t>43202/15000 301 Základy slovotvorné paradigmatiky sloves</t>
  </si>
  <si>
    <t>Katedra bohemistiky, PF UJEP (43202 ), Nová budová, řč. dv. 446, Kontakt: Mira Marvanová (mira.marvanova@ujep.cz Tel:475 28 3347)</t>
  </si>
  <si>
    <t>Propiska s laserovým ukazovátkem</t>
  </si>
  <si>
    <t>Propiska s červeným laserovým ukazovátkem.Předpokládaná doba životnosti laserového ukazovátka: 2 000 h. Měrná jednotka: ks</t>
  </si>
  <si>
    <t>5322301000001 ,,</t>
  </si>
  <si>
    <t>PřF (53223), CN234, Kontakt: Michaela Svobodová (michaela.svobodova@ujep.cz Tel:475283381)</t>
  </si>
  <si>
    <t>Gelový roller, černý 0,5 mm</t>
  </si>
  <si>
    <t>Ergonomické plastové tělo v barvě gelové náplně, stiskací mechanismus. Jemný hrot 0,5 mm, barva černá. Měrná jednotka: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</si>
  <si>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</si>
  <si>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</si>
  <si>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Odlamovací nůž</t>
  </si>
  <si>
    <t>Odlamovací nůž s plastovým tělem, možnost výměny nožů, pojistka. Měrná jednotka: ks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</si>
  <si>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</si>
  <si>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</si>
  <si>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</si>
  <si>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</si>
  <si>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>Desky spisové A4 s tkanicí - mramorová černá</t>
  </si>
  <si>
    <t>Spisové desky s tkanicí, bez hřbetu, formát A4, materiál strojní lepenka min 1250 g, barva mramorová černá. Měrná jednotka: ks</t>
  </si>
  <si>
    <t>Desky spisové DL, průhledné s drukem - čiré</t>
  </si>
  <si>
    <t>Spisové desky fromát DL, průhledné s drukem, materiál polypropylen, barva čirá. Měrná jednotka: ks</t>
  </si>
  <si>
    <t>4510101000301 stipendium Evgeniia Kapranova</t>
  </si>
  <si>
    <t>Fakulta sociálně ekonomická (45101), FSE UJEP, Moskevská 54, 1. patro, č. dveří 221, Kontakt: Miroslava Huaytalla Suarez (miroslava.suarez@ujep.cz Tel:475284717)</t>
  </si>
  <si>
    <t>Spony kancelářské barevné</t>
  </si>
  <si>
    <t>Barevné kancelářské spony 28 mm potahované plastem. Měrná jednotka: bal 100 ks</t>
  </si>
  <si>
    <t xml:space="preserve">Špendlíky 434 - tvar vlajky </t>
  </si>
  <si>
    <t>Špendlíky s plastovou hlavičkou ve tvaru vlajky, vhodné do korkových tabulí. Měrná jednotka: bal 25 ks</t>
  </si>
  <si>
    <t>22105 01 0000 01 právník</t>
  </si>
  <si>
    <t>rektorát (22105), MFC 3. patro, Kontakt: Lucie Kalhousová (lucie.kalhousova@ujep.cz Tel:727984331)</t>
  </si>
  <si>
    <t>Rozlišovač plastový - 12 barev</t>
  </si>
  <si>
    <t>Plastové rozlišovače formátu A4, materiál polypropylen, 12 barev, multiperforace, titulní list je popisovatelný. Měrná jednotka: ks</t>
  </si>
  <si>
    <t>Pořadač čtyřkroužkový - 20 mm modrý</t>
  </si>
  <si>
    <t>Čtyřkroužkový pořadač A4, materiál polypropylen poloprůhedný, tloušťka 800 mic, šířka hřbetu 20 mm, barva modrá. Měrná jednotka: ks</t>
  </si>
  <si>
    <t>Pořadač pákový - 75 mm, červený, plast</t>
  </si>
  <si>
    <t>Pákový pořadač A4, šířka hřbetu 75 mm, na hřbetě otvor pro manipulaci, uzavírací mechanismus, kovové lišty, hřbetní kapsa s vyměnitelnou etiketou, barva červená, materiál: plast. Měrná jednotka: ks</t>
  </si>
  <si>
    <t xml:space="preserve">22273/01/0000/01 rozpočet </t>
  </si>
  <si>
    <t>REK  (22273), MFC, kanc.1.10., Kontakt: Lenka Karásková (lenka.karaskova@ujep.cz Tel:475286315)</t>
  </si>
  <si>
    <t>Samolepící bloček 76 x 76 mm, světle žlutý</t>
  </si>
  <si>
    <t>Samolepící bloček, 76 x 76 mm, opakované lepení, barva světle žlutá. Měrná jednotka: bal 100 ks lístků</t>
  </si>
  <si>
    <t>Náplň pro gelový roller gumovací, červený 0,7 mm</t>
  </si>
  <si>
    <t>Náplň pro gelový roller gumovací Pilot Frixion, červený 0,7 mm. Měrná jednotka: ks</t>
  </si>
  <si>
    <t>Odvíječ lepicí pásky</t>
  </si>
  <si>
    <t>Praktický stolní odvíječ s přesným kovovým břitem. Dodáván včetně dvou popisovatelných pásek v rozměru 19 mm x 33 m. Odvíječ je vhodný na pásky v šíři do 19 mm a délce do 33m. Měrná jednotka: ks</t>
  </si>
  <si>
    <t>Náplň pro gelový roller gumovací, modrý 0,7 mm</t>
  </si>
  <si>
    <t>Náplň pro gelový roller gumovací Pilot Frixion, modrý 0,7 mm. Měrná jednotka: ks</t>
  </si>
  <si>
    <t>53511 01 0000 01 53511</t>
  </si>
  <si>
    <t>studijní oddělení PřF (53511), , Kontakt: Jitka Králová (jitka.kralova@ujep.cz Tel:475283185)</t>
  </si>
  <si>
    <t>Lepidlo 15g</t>
  </si>
  <si>
    <t>Lepící tyčinka vysunovací na papír, lepenku, korek, neutrální vůně, neobsahující ředidla ani PVC, hmotnost náplně 15 g. Měrná jednotka: ks 15 g</t>
  </si>
  <si>
    <t>Lepidlo 40g</t>
  </si>
  <si>
    <t>Lepící tyčinka vysunovací na papír, lepenku, korek, neutrální vůně, neobsahující ředidla ani PVC, hmotnost náplně 40 g. Měrná jednotka: ks</t>
  </si>
  <si>
    <t>Print etikety 105 x 42,3 mm</t>
  </si>
  <si>
    <t>Print etikety,105 x 42,3 mm. Měrná jednotka: bal 14 etiket/arch.Balení 100 archů.</t>
  </si>
  <si>
    <t>Spirálový blok A4 - linka</t>
  </si>
  <si>
    <t>Spirálový blok A4, 80 listů, linkovaný, boční kroužková vazba, každý list s perforací pro snadné odtržení a čtyřděrování pro ukládání do pořadače. Měrná jednotka: ks</t>
  </si>
  <si>
    <t>4310101000001 xxx</t>
  </si>
  <si>
    <t>Pedagogická fakulta (43101), České mládeže 8, 1. patro, č.dv. 212, Kontakt: Ludmila Svobodová (ludmila.svobodova@ujep.cz Tel:475283124)</t>
  </si>
  <si>
    <t>Opravná páska 4,2mm x 14,5 m</t>
  </si>
  <si>
    <t>Opravná páska - jednorázový korekční strojek,šíře pásky 4,2mm, páska min.14 m. Měrná jednotka: ks</t>
  </si>
  <si>
    <t>Fólie laminovací -  A4 100 mic</t>
  </si>
  <si>
    <t>Laminovací fólie A4, 100mic. Měrná jednotka: bal 100 ks</t>
  </si>
  <si>
    <t>Sešívačka na dlouhém rameni</t>
  </si>
  <si>
    <t>Celokovová sešívačka požažená plastem na dlouhém rameni, hloubka vkládání 300 mm, spojovače vel. 24/6, 26/6, 24/8 a 26/8, kapacita sešití 40 listů. Měrná jednotka: ks</t>
  </si>
  <si>
    <t>72101/01/0000/01 2014</t>
  </si>
  <si>
    <t>Fakulta zdravotnických studií (72001), Velká Hradební 13, Kontakt: Kamila Machaloušová (kamila.machalousova@ujep.cz Tel:475284231)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</si>
  <si>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</si>
  <si>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</si>
  <si>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Papír A3 250 g</t>
  </si>
  <si>
    <t>Multifunkční papír A3, 250 g, lesklý se zvýšenou bělostí. Měrná jednotka: bal 125 ks</t>
  </si>
  <si>
    <t>Kreslicí karton A4 - 225 g, barevný</t>
  </si>
  <si>
    <t>Kreslicí karton A4 225 g, mix barev nebo jednotlivé barvy balené ve fólii, škála 10 barev. Měrná jednotka: bal 50 ks</t>
  </si>
  <si>
    <t>22261 01 0000 01 Provoz</t>
  </si>
  <si>
    <t>IO (22261), MFC-3.23, Kontakt: Daša Šimčišinová (dasa.simcisinova@ujep.cz Tel:475 28 6374)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</si>
  <si>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</si>
  <si>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</si>
  <si>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</si>
  <si>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</si>
  <si>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Kalíšek na spony</t>
  </si>
  <si>
    <t>Kalíšek na spony, černý drátěný, průměr 90 mm x výška 30 mm. Měrná jednotka: ks</t>
  </si>
  <si>
    <t>Rozlišovač papírový - 10,5 x 24, barva mix barev</t>
  </si>
  <si>
    <t>Rozlišovač papírový, vhodný pro všechny druhy pořadačů, rozměr: 10,5 x 24,0 cm, mix barev - modrá, oranžová, růžová, zelená, žlutá. Měrná jednotka: bal 100 ks</t>
  </si>
  <si>
    <t>Box na dokumenty - bílý</t>
  </si>
  <si>
    <t>Box na dokumenty otevřený, zkosený z hladké lepenky , rozměry cca : cca 320 x 245 x 80 mm. mm , barva bílá, barevný potisk. Měrná jednotka: ks</t>
  </si>
  <si>
    <t>Obálka - dopisní taška B4 - X dno/10ks</t>
  </si>
  <si>
    <t>Obálka - dopisní taška B4 - X dno, 90 g rozměr 250 x 353 x 40 mm. Měrná jednotka: bal 10 ks</t>
  </si>
  <si>
    <t>Bublinková obálka A4</t>
  </si>
  <si>
    <t>Bublinková obálka A4 o vnějších rozměrech 245 x min.345 mm s vnitřní bublinkovou vrstvou a samolepícím proužkem. Měrná jednotka: ks</t>
  </si>
  <si>
    <t>53 512 01 0000 01 ...</t>
  </si>
  <si>
    <t>děkanát PřF (53 512), 311, Kontakt: Michaela Bobková (michaela.bobkova@ujep.cz Tel:475283154)</t>
  </si>
  <si>
    <t>Náhradní nápň do gelového rolleru, červená 0,5 mm</t>
  </si>
  <si>
    <t>Náhradní náplň pro gelový roller Pentel Energel BLN 105, šíře stopy 0,5 mm, barva červená.. Měrná jednotka: ks</t>
  </si>
  <si>
    <t>Náhradní nápň do gelového rolleru, modrá 0,5 mm</t>
  </si>
  <si>
    <t>Náhradní náplň pro gelový roller Pentel Energel BLN 105, šíře stopy 0,5 mm, barva modrá.. Měrná jednotka: ks</t>
  </si>
  <si>
    <t>Gelový roller gumovací, modrý 0,7 mm</t>
  </si>
  <si>
    <t>Přepisovatelný roller s pogumovaným držením, tekutá náplň, stiskací mechanismus, hrot 0,7mm, šíře stopy 0,35 mm, barva modrá Napsaný text lze vymazat opačným koncem rolleru. Měrná jednotka: ks</t>
  </si>
  <si>
    <t>Gelový roller gumovací, modrý 0,5 mm</t>
  </si>
  <si>
    <t>Přepisovatelný roller s pogumovaným držením, tekutá náplň, hrot 0,5mm, šíře stopy 0,25 mm, barva náplně modrá.Napsaný text lze vymazat opačným koncem rolleru. Měrná jednotka: ks</t>
  </si>
  <si>
    <t>Náplň pro gelový roller gumovací, modrý 0,5 mm</t>
  </si>
  <si>
    <t>Náplň pro gelový roller gumovací Pilot Frixion, modrý 0,5 mm. Měrná jednotka: bal/3ks</t>
  </si>
  <si>
    <t>22101/01/0000/01 není</t>
  </si>
  <si>
    <t>Rektorát (22101), , Kontakt: Andrea Čebišová (Andrea.Cebisova@ujep.cz Tel:475286115)</t>
  </si>
  <si>
    <t>Fólie laminovací - A4 150 mic</t>
  </si>
  <si>
    <t>Laminovací fólie A4, 150 mic. Měrná jednotka: bal 100 ks</t>
  </si>
  <si>
    <t>22254 01 0000 01 Ekonomický odbor UJEP</t>
  </si>
  <si>
    <t>Rektorát - Ekonomický odbor (22254), MFC 3.21, Kontakt: Jana Hubáčková (jana.hubackova@ujep.cz Tel:475286345)</t>
  </si>
  <si>
    <t>63201/01/0000/01 katedra historie</t>
  </si>
  <si>
    <t>KHI FF UJEP (63201), Pasteurova 13, Kontakt: Vendula  Hráčová (vendula.hracova@ujep.cz Tel:475283273)</t>
  </si>
  <si>
    <t>Kuličkové pero, modré 0,5 mm</t>
  </si>
  <si>
    <t>Plastové kuličkové pero, stiskací mechanismus, pogumovaný úchop jehlový hrot 0,5mm, vyměnitelná náplň, barva náplně: modrá. Barva pera: mix tmavých barev. Měrná jednotka: ks</t>
  </si>
  <si>
    <t>Kuličkové pero jednorázové, černé</t>
  </si>
  <si>
    <t>Průhledné plastové tělo, viditelný stav náplně. Uzávěr a špička v barvě náplně. Kvalitní psaní zajišťuje jemný hrot, 0,70 mm, barva černá.. Měrná jednotka: ks</t>
  </si>
  <si>
    <t>Rychlovazač PVC A4 - červený</t>
  </si>
  <si>
    <t>Rychlovazač A4, materiál polypropylen, přední strana průhledná, zadní strana červená. Měrná jednotka: ks</t>
  </si>
  <si>
    <t>Rychlovazač PVC A4 s eurozávěsem - červený</t>
  </si>
  <si>
    <t>Rychlovazač A4, materiál polypropylen, na boční straně multiperforace pro zakládání do pořadačů, přední strana průhledná, zadní strana červená. Měrná jednotka: ks</t>
  </si>
  <si>
    <t>Mapa 3 klopy, prešpán s gumou - zelená</t>
  </si>
  <si>
    <t>Odkládací mapa A4, 3 klopy, gumička přes rohy, materiál prešpán, barva zelená. Měrná jednotka: ks</t>
  </si>
  <si>
    <t>Mapa 3 klopy PVC s gumou - červená</t>
  </si>
  <si>
    <t>Odkládací mapa A4, 3 klopy, gumička přes rohy, materiál PVC, barva červená. Měrná jednotka: ks</t>
  </si>
  <si>
    <t>Mapa 3 klopy PVC s gumou - zelená</t>
  </si>
  <si>
    <t>Odkládací mapa A4, 3 klopy, gumička přes rohy, materiál PVC, barva zelená. Měrná jednotka: ks</t>
  </si>
  <si>
    <t>Box na spisy -  modrý</t>
  </si>
  <si>
    <t>Box na spisy A4, šíře hřbetu min.25mm, gumička přes rohy, materiál polypropylen, barva modrá. Měrná jednotka: ks</t>
  </si>
  <si>
    <t>Připínáčky barevné - 50 ks</t>
  </si>
  <si>
    <t>Připínáčky do korkové nástěnky, s plastovou ergonomickou hlavičkou a kovovým bodcem. Měrná jednotka: bal min. 50 ks</t>
  </si>
  <si>
    <t>Spojovače NO. 10</t>
  </si>
  <si>
    <t>Spojovače NO. 10, balení 1000 ks. Měrná jednotka: bal 1000 ks</t>
  </si>
  <si>
    <t>Záznamní kniha A4 - linka</t>
  </si>
  <si>
    <t>Lepená a šitá záznamní kniha s pevnými deskami A4, linka, bezdřevý papír. Měrná jednotka: ks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</si>
  <si>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</si>
  <si>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</si>
  <si>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Pořadač dvoukroužkový - 20 mm, zelený</t>
  </si>
  <si>
    <t>Dvoukroužkový pořadač A4, materiál polypropylen poloprůhedný, tloušťka 800 mic, šířka hřbetu 20 mm, barva zelená. Měrná jednotka: ks</t>
  </si>
  <si>
    <t>Mapa 3 klopy PVC s gumou - oranžová</t>
  </si>
  <si>
    <t>Odkládací mapa A4, 3 klopy, gumička přes rohy, materiál PVC, barva oranžová. Měrná jednotka: ks</t>
  </si>
  <si>
    <t>Mapa 3 klopy PVC s gumou - čirá</t>
  </si>
  <si>
    <t>Odkládací mapa A4, 3 klopy, gumička přes rohy, materiál PVC, barva čirá. Měrná jednotka: ks</t>
  </si>
  <si>
    <t>Flash disk 32 GB, USB 3:0</t>
  </si>
  <si>
    <t>Kapacita: min. 32GB
Rozhraní: min. USB 3.0
Možnost zavěšení na šnůrku, krytka.
Požadavky na servis: Zahájení a ukončeníé servisního zásahu v místě instalace.
Záruční doba: 2 roky</t>
  </si>
  <si>
    <t>22252 01 0000 01 majetek</t>
  </si>
  <si>
    <t>evidence majetku (22252), , Kontakt: Olga Brejchová (olga.brejchova@ujep.cz Tel:475 28 6342)</t>
  </si>
  <si>
    <t>Kotouček do pokladen 57 x  60 x 12 mm</t>
  </si>
  <si>
    <t>Papírové kotoučky 57 x 60 x 12 mm. Měrná jednotka: bal 10 ks</t>
  </si>
  <si>
    <t>22265 01 0001 01 sklad Hoření</t>
  </si>
  <si>
    <t>OHS (22265), , Kontakt: Pavla Bendová, DiS. (pavla.bendova@ujep.cz Tel:+420475286375)</t>
  </si>
  <si>
    <t>Kuličkové pero jednorázové, stiskací, modré</t>
  </si>
  <si>
    <t>Jednorázové kuličkové pero se stiskacím mechanismem, šíře stopy 0,7mm, barva modrá. Průhledné plastové tělo, viditelný stav náplně.Měrná jednotka: ks</t>
  </si>
  <si>
    <t>22265/01/0003/01 Ústí nad Labem</t>
  </si>
  <si>
    <t>podatelna (22265), MFC-01.12, Kontakt: Petra Heldtová (podatelna@ujep.cz Tel:475286166)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</si>
  <si>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</si>
  <si>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</si>
  <si>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22153/01/0000/01 ___</t>
  </si>
  <si>
    <t>Centrum rozvoje a projektového s (22153), 4.08, Kontakt: Ctirad Suchy (ctirad.suchy@ujep.cz Tel:+420725530927)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</si>
  <si>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</si>
  <si>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</si>
  <si>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</si>
  <si>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</si>
  <si>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Odkladač stohovatelný i odsazeně černý</t>
  </si>
  <si>
    <t>Plastový odkladač na dokumenty formátu A4, stohovatelný kolmo i odsazeně, barva černá. Měrná jednotka: ks</t>
  </si>
  <si>
    <t>Celková cena uchazeče:</t>
  </si>
  <si>
    <t>Celková cena zadavatele:</t>
  </si>
  <si>
    <t>Doplňte</t>
  </si>
  <si>
    <t xml:space="preserve">  </t>
  </si>
  <si>
    <t>Nabídková cena celkem bez DPH</t>
  </si>
  <si>
    <t>Nabídková cena bez DPH</t>
  </si>
  <si>
    <t>Popis nabízeného zboží</t>
  </si>
  <si>
    <t>Cena bez DPH za jedn.</t>
  </si>
  <si>
    <t>Pozn.: Popis požadovaných vlastností může být delší než je velikost buňky (např.dvojklik na buňku zobrazí celý text).</t>
  </si>
  <si>
    <t>IČ:</t>
  </si>
  <si>
    <t>Doplňte název firmy</t>
  </si>
  <si>
    <t>Uchazeč:</t>
  </si>
  <si>
    <t>Příloha č. 1 - podrobná specifikace (celkový součet)</t>
  </si>
  <si>
    <t>Osoby pověřené k převzetí kancelářského zboží na jednotlivých součástech UJEP:</t>
  </si>
  <si>
    <t>Součást UJEP:</t>
  </si>
  <si>
    <t>Katedry/oddělení:</t>
  </si>
  <si>
    <t>Adresa/y součásti UJEP:</t>
  </si>
  <si>
    <t>Odpovědná osoba:</t>
  </si>
  <si>
    <t>Telefon:</t>
  </si>
  <si>
    <t>Mobil:</t>
  </si>
  <si>
    <t>E-mail:</t>
  </si>
  <si>
    <t>Zástupce (+ telefon):</t>
  </si>
  <si>
    <t>Rektorát (REK):</t>
  </si>
  <si>
    <t>OVZ, OVV, EO, evidence majetku, centrum informatiky (CI), BOZP, PO, referát energetiky, útvar interního auditu, OCV, podatelna, oddělení pro vědu, UCP, OCV (oddělení celožitovnío vzdělávání)</t>
  </si>
  <si>
    <t>Pasteurova 1</t>
  </si>
  <si>
    <t>Pavla Bendová, DiS.</t>
  </si>
  <si>
    <t>ve tvaru jméno.příjmení@ujep.cz</t>
  </si>
  <si>
    <t>Fakulta sociálně ekonomická (FSE):</t>
  </si>
  <si>
    <t>KCJ (katedra cizích jazyků),KEK (katedra ekonomie), KFÚ (katedra financí a účetnictví), KMI (katedra matematiky a informatiky), KMA (katedra managementu), KSP (katedra sociální práce), KRRVS (katedra regionálního rozvoje a veřejné správy), KPP (katedra práva a politologie)</t>
  </si>
  <si>
    <t>Moskevská 54</t>
  </si>
  <si>
    <t>Jednotlivé osoby uvedené v konkrétních VZ - v příloze č. 1 list 2 (DNS dílčí objednávky)</t>
  </si>
  <si>
    <t>Vědecká knihovna UJEP (VK UJEP):</t>
  </si>
  <si>
    <t>Pasteurova 5</t>
  </si>
  <si>
    <t>Ing. Kateřina Koděrová</t>
  </si>
  <si>
    <t>Marcela  Hladíková
tel. 475 286 033
mobil: 702 202 229</t>
  </si>
  <si>
    <t>Fakulta zdravotnických studií (FZS):</t>
  </si>
  <si>
    <t>KFE (katedra fyzioterapie a ergoterapie), KOPA (katedra ošetřovatelství a porodní asistence)</t>
  </si>
  <si>
    <t>Velká Hradební 13</t>
  </si>
  <si>
    <t>Kamila Machaloušová</t>
  </si>
  <si>
    <t>Klára Pavlíčková
tel. 475 284 266</t>
  </si>
  <si>
    <t>Fakulta výrobních technologií a managementu (FVTM):</t>
  </si>
  <si>
    <t>KSM (katedra strojů a mechaniky), KTMI (katedra technologií a materiálového inženýrství), KMEP (katedra managementu a ekonomiky podniku), KEE (katedra energetiky a elektrotechniky)</t>
  </si>
  <si>
    <t>Pasteurova 3334/7 (sídlo fakulty)</t>
  </si>
  <si>
    <t>Zuzana Albrechtová</t>
  </si>
  <si>
    <t>ve tvaru příjmení@fvtm.ujep.cz</t>
  </si>
  <si>
    <t>Šárka Fockeová
tel. 475 285 538</t>
  </si>
  <si>
    <t>Na Okraji 1101/7</t>
  </si>
  <si>
    <t xml:space="preserve">Hana Koníčková </t>
  </si>
  <si>
    <t>Za Válcovnou 1000/8
(budova dílen a laboratoří)</t>
  </si>
  <si>
    <t>Správa kolejí a menz (SKM):</t>
  </si>
  <si>
    <t>Klíšská 979/129</t>
  </si>
  <si>
    <t>Hana Halaszová</t>
  </si>
  <si>
    <t>Pedagogická fakulta (PF):</t>
  </si>
  <si>
    <t>KAJ (katedra anglického jazyka), KBO (katedra bohemistiky), katedra pedagogiky, katedra výchov uměním, katedra výtvarné kultury, katedra tělesné výchovy, katedra preprimárního a primárního vzdělávání, katedra psychologie, centrum jazykové přípravy, centrum pedagogické praxe, CCV (centrum celoživotního vzdělávání), KHV (katedra hudební výchovy)</t>
  </si>
  <si>
    <t>České mládeže 8</t>
  </si>
  <si>
    <t>Hoření 13</t>
  </si>
  <si>
    <t>Filozofická fakulta (FF):</t>
  </si>
  <si>
    <t>katedra historie, katedra politologie a filozofie, katedra germanistiky, ústav slovansko-germánských studií</t>
  </si>
  <si>
    <t>Pasteurova 13</t>
  </si>
  <si>
    <t>)</t>
  </si>
  <si>
    <t>Přírodovědecká fakulta (PřF):</t>
  </si>
  <si>
    <t>katedra biologie, katedra fyziky, katedra chemie, katedra informatiky, katedra geografie, katedra matematiky</t>
  </si>
  <si>
    <t>Fakulta životního prostředí (FŽP)</t>
  </si>
  <si>
    <t>katedra technických věd, katedra přírodních věd, katedra společenských věd FŽP, katedra informatiky a geoinformatiky</t>
  </si>
  <si>
    <t>Králova výšina 3132/7</t>
  </si>
  <si>
    <t>Fakulta umění a designu (FUD):</t>
  </si>
  <si>
    <t>Pasteurova 9</t>
  </si>
  <si>
    <t>Dagmar Holingerová</t>
  </si>
  <si>
    <t>47528 5141 </t>
  </si>
  <si>
    <t xml:space="preserve">Šárka Stehlíková
tel. 47528 5114 </t>
  </si>
  <si>
    <t>Knihkupectví UJEP</t>
  </si>
  <si>
    <t>Pavla Turčínová</t>
  </si>
  <si>
    <t xml:space="preserve"> turcinova@rek.ujep.cz</t>
  </si>
  <si>
    <r>
      <t>Barylíková</t>
    </r>
    <r>
      <rPr>
        <sz val="9"/>
        <color rgb="FF000000"/>
        <rFont val="Arial"/>
        <family val="2"/>
      </rPr>
      <t>  Jarmila
475 286 044</t>
    </r>
  </si>
  <si>
    <t>Kontakt na vítězného dodavatele</t>
  </si>
  <si>
    <t>Název firmy:</t>
  </si>
  <si>
    <t>Kontaktní osoba:</t>
  </si>
  <si>
    <t>Příloha č. 1 - podrobná specifikace (dílčí objednávky)</t>
  </si>
  <si>
    <t>Rektorát CPTO (22261/01/0000/01 (50%), 53111/01), , Kontakt: Daša Šimčišinová (dasa.simcisinova@ujep.cz Tel:475 28 6374)</t>
  </si>
  <si>
    <t>****  Dílčí objednávka pro pracoviště UJEP  *****</t>
  </si>
  <si>
    <t>Centrum jazykové přípravy PF (43217), CN 636, Kontakt: Jaroslava Jelínková (jelinkova.jaroslava@seznam.cz Tel:725298037)</t>
  </si>
  <si>
    <t>Zvýrazňovač 1-4,6mm (max. až 5mm), sada 4 barev</t>
  </si>
  <si>
    <t>Robustní plastové tělo v barvě reflexního pigmentového inkoustu. Na všechny druhy papíru. Ventilační chránítko, klínový hrot, šíře stopy 1 – 4,6 mm (max. až 5 mm). Měrná jednotka: bal sada 4 ks</t>
  </si>
  <si>
    <t>Obal prospektový A4 min. 55 mic, hladký</t>
  </si>
  <si>
    <t>Plastová U kapsa A4, hladký povrch, čirý,zpevněná multiperforace pro zakládání do pořadačů, síla mat. min. 55 mic. Měrná jednotka: bal 100 ks</t>
  </si>
  <si>
    <t>Zvýrazňovač 1-4,6 mm (max. 5 mm), sada 4 barev</t>
  </si>
  <si>
    <t>Robustní plastové tělo v barvě reflexního pigmentového inkoustu. Na všechny druhy papíru. Ventilační chránítko, klínový hrot, šíře stopy 1 – 4,6 mm (max. 5 mm). Měrná jednotka: bal sada 4 ks</t>
  </si>
  <si>
    <t>Samolepící bloček 75-76 x 75-76 mm, mix 4-5barev</t>
  </si>
  <si>
    <t>Samolepící bloček, 75-76 x 75-76 mm, opakované lepení, mix 4 nebo 5 zářivých barev - růžová, žlutá, zelená, oranžová atd. Měrná jednotka: bal 400 ks lístků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</si>
</sst>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 indent="1"/>
    </xf>
    <xf numFmtId="0" fontId="0" fillId="2" borderId="1" xfId="0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indent="1"/>
    </xf>
    <xf numFmtId="0" fontId="2" fillId="4" borderId="1" xfId="0" applyFont="1" applyFill="1" applyBorder="1" applyAlignment="1">
      <alignment horizontal="right" vertical="top"/>
    </xf>
    <xf numFmtId="164" fontId="0" fillId="5" borderId="1" xfId="0" applyNumberFormat="1" applyFill="1" applyBorder="1" applyAlignment="1" applyProtection="1">
      <alignment horizontal="right" vertical="top"/>
      <protection locked="0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7" borderId="6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3" xfId="0" applyFill="1" applyBorder="1" applyAlignment="1">
      <alignment wrapText="1"/>
    </xf>
    <xf numFmtId="0" fontId="0" fillId="6" borderId="4" xfId="0" applyFill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3" fontId="0" fillId="0" borderId="10" xfId="0" applyNumberFormat="1" applyBorder="1"/>
    <xf numFmtId="49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1" borderId="0" xfId="0" applyFont="1" applyFill="1" applyAlignment="1">
      <alignment indent="1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10" fillId="0" borderId="19" xfId="20" applyBorder="1" applyAlignment="1">
      <alignment horizontal="center"/>
    </xf>
    <xf numFmtId="0" fontId="10" fillId="0" borderId="20" xfId="20" applyBorder="1" applyAlignment="1">
      <alignment horizont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 wrapText="1"/>
    </xf>
    <xf numFmtId="0" fontId="0" fillId="7" borderId="23" xfId="0" applyNumberFormat="1" applyFill="1" applyBorder="1" applyAlignment="1">
      <alignment horizontal="center" vertical="center" wrapText="1"/>
    </xf>
    <xf numFmtId="0" fontId="0" fillId="7" borderId="24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1</xdr:row>
      <xdr:rowOff>38100</xdr:rowOff>
    </xdr:from>
    <xdr:to>
      <xdr:col>9</xdr:col>
      <xdr:colOff>952500</xdr:colOff>
      <xdr:row>4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9825" y="2000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3648075</xdr:colOff>
      <xdr:row>0</xdr:row>
      <xdr:rowOff>104775</xdr:rowOff>
    </xdr:from>
    <xdr:to>
      <xdr:col>4</xdr:col>
      <xdr:colOff>1295400</xdr:colOff>
      <xdr:row>4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0477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7:J83"/>
  <sheetViews>
    <sheetView tabSelected="1" workbookViewId="0" topLeftCell="A70">
      <selection activeCell="E63" sqref="E6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pans="1:10" s="4" customFormat="1" ht="15.75">
      <c r="A7" s="44" t="s">
        <v>195</v>
      </c>
      <c r="B7" s="44"/>
      <c r="C7" s="44"/>
      <c r="D7" s="44"/>
      <c r="E7" s="44"/>
      <c r="F7" s="44"/>
      <c r="G7" s="44"/>
      <c r="H7" s="44"/>
      <c r="I7" s="44"/>
      <c r="J7" s="44"/>
    </row>
    <row r="8" s="4" customFormat="1" ht="12.75"/>
    <row r="9" spans="1:8" ht="12.75">
      <c r="A9" s="40" t="s">
        <v>194</v>
      </c>
      <c r="B9" s="41"/>
      <c r="C9" s="41"/>
      <c r="D9" s="41"/>
      <c r="E9" s="7" t="s">
        <v>193</v>
      </c>
      <c r="F9" s="2" t="s">
        <v>192</v>
      </c>
      <c r="G9" s="42" t="s">
        <v>185</v>
      </c>
      <c r="H9" s="41"/>
    </row>
    <row r="10" spans="1:4" ht="12.75">
      <c r="A10" s="43" t="s">
        <v>191</v>
      </c>
      <c r="B10" s="41"/>
      <c r="C10" s="41"/>
      <c r="D10" s="41"/>
    </row>
    <row r="11" spans="1:10" ht="25.5">
      <c r="A11" s="2" t="s">
        <v>5</v>
      </c>
      <c r="B11" s="2" t="s">
        <v>6</v>
      </c>
      <c r="C11" s="2" t="s">
        <v>190</v>
      </c>
      <c r="D11" s="2" t="s">
        <v>7</v>
      </c>
      <c r="E11" s="2" t="s">
        <v>8</v>
      </c>
      <c r="F11" s="9" t="s">
        <v>189</v>
      </c>
      <c r="G11" s="2" t="s">
        <v>9</v>
      </c>
      <c r="H11" s="9" t="s">
        <v>188</v>
      </c>
      <c r="I11" s="2" t="s">
        <v>187</v>
      </c>
      <c r="J11" s="2" t="s">
        <v>186</v>
      </c>
    </row>
    <row r="12" spans="1:10" ht="15">
      <c r="A12" s="1">
        <v>55</v>
      </c>
      <c r="B12" s="1">
        <v>20004</v>
      </c>
      <c r="C12" s="8">
        <v>60</v>
      </c>
      <c r="D12" s="1" t="s">
        <v>97</v>
      </c>
      <c r="E12" s="1" t="s">
        <v>98</v>
      </c>
      <c r="F12" s="7" t="s">
        <v>185</v>
      </c>
      <c r="G12" s="3">
        <v>4</v>
      </c>
      <c r="H12" s="6" t="s">
        <v>185</v>
      </c>
      <c r="I12" s="5" t="e">
        <f aca="true" t="shared" si="0" ref="I12:I43">G12*H12</f>
        <v>#VALUE!</v>
      </c>
      <c r="J12" s="5" t="str">
        <f aca="true" t="shared" si="1" ref="J12:J43">IF(H12&gt;C12,"Vyšší"," --- ")</f>
        <v>Vyšší</v>
      </c>
    </row>
    <row r="13" spans="1:10" ht="15">
      <c r="A13" s="1">
        <v>56</v>
      </c>
      <c r="B13" s="1">
        <v>20005</v>
      </c>
      <c r="C13" s="8">
        <v>80</v>
      </c>
      <c r="D13" s="1" t="s">
        <v>99</v>
      </c>
      <c r="E13" s="1" t="s">
        <v>100</v>
      </c>
      <c r="F13" s="7" t="s">
        <v>185</v>
      </c>
      <c r="G13" s="3">
        <v>5</v>
      </c>
      <c r="H13" s="6" t="s">
        <v>185</v>
      </c>
      <c r="I13" s="5" t="e">
        <f t="shared" si="0"/>
        <v>#VALUE!</v>
      </c>
      <c r="J13" s="5" t="str">
        <f t="shared" si="1"/>
        <v>Vyšší</v>
      </c>
    </row>
    <row r="14" spans="1:10" ht="25.5">
      <c r="A14" s="1">
        <v>98</v>
      </c>
      <c r="B14" s="1">
        <v>20047</v>
      </c>
      <c r="C14" s="8">
        <v>30</v>
      </c>
      <c r="D14" s="1" t="s">
        <v>113</v>
      </c>
      <c r="E14" s="1" t="s">
        <v>114</v>
      </c>
      <c r="F14" s="7" t="s">
        <v>185</v>
      </c>
      <c r="G14" s="3">
        <v>1</v>
      </c>
      <c r="H14" s="6" t="s">
        <v>185</v>
      </c>
      <c r="I14" s="5" t="e">
        <f t="shared" si="0"/>
        <v>#VALUE!</v>
      </c>
      <c r="J14" s="5" t="str">
        <f t="shared" si="1"/>
        <v>Vyšší</v>
      </c>
    </row>
    <row r="15" spans="1:10" ht="25.5">
      <c r="A15" s="1">
        <v>99</v>
      </c>
      <c r="B15" s="1">
        <v>20048</v>
      </c>
      <c r="C15" s="8">
        <v>30</v>
      </c>
      <c r="D15" s="1" t="s">
        <v>115</v>
      </c>
      <c r="E15" s="1" t="s">
        <v>116</v>
      </c>
      <c r="F15" s="7" t="s">
        <v>185</v>
      </c>
      <c r="G15" s="3">
        <v>2</v>
      </c>
      <c r="H15" s="6" t="s">
        <v>185</v>
      </c>
      <c r="I15" s="5" t="e">
        <f t="shared" si="0"/>
        <v>#VALUE!</v>
      </c>
      <c r="J15" s="5" t="str">
        <f t="shared" si="1"/>
        <v>Vyšší</v>
      </c>
    </row>
    <row r="16" spans="1:10" ht="38.25">
      <c r="A16" s="1">
        <v>109</v>
      </c>
      <c r="B16" s="1">
        <v>20058</v>
      </c>
      <c r="C16" s="8">
        <v>12</v>
      </c>
      <c r="D16" s="1" t="s">
        <v>131</v>
      </c>
      <c r="E16" s="1" t="s">
        <v>132</v>
      </c>
      <c r="F16" s="7" t="s">
        <v>185</v>
      </c>
      <c r="G16" s="3">
        <v>20</v>
      </c>
      <c r="H16" s="6" t="s">
        <v>185</v>
      </c>
      <c r="I16" s="5" t="e">
        <f t="shared" si="0"/>
        <v>#VALUE!</v>
      </c>
      <c r="J16" s="5" t="str">
        <f t="shared" si="1"/>
        <v>Vyšší</v>
      </c>
    </row>
    <row r="17" spans="1:10" ht="38.25">
      <c r="A17" s="1">
        <v>110</v>
      </c>
      <c r="B17" s="1">
        <v>20059</v>
      </c>
      <c r="C17" s="8">
        <v>1.83</v>
      </c>
      <c r="D17" s="1" t="s">
        <v>133</v>
      </c>
      <c r="E17" s="1" t="s">
        <v>134</v>
      </c>
      <c r="F17" s="7" t="s">
        <v>185</v>
      </c>
      <c r="G17" s="3">
        <v>3</v>
      </c>
      <c r="H17" s="6" t="s">
        <v>185</v>
      </c>
      <c r="I17" s="5" t="e">
        <f t="shared" si="0"/>
        <v>#VALUE!</v>
      </c>
      <c r="J17" s="5" t="str">
        <f t="shared" si="1"/>
        <v>Vyšší</v>
      </c>
    </row>
    <row r="18" spans="1:10" ht="38.25">
      <c r="A18" s="1">
        <v>112</v>
      </c>
      <c r="B18" s="1">
        <v>20061</v>
      </c>
      <c r="C18" s="8">
        <v>1.83</v>
      </c>
      <c r="D18" s="1" t="s">
        <v>173</v>
      </c>
      <c r="E18" s="1" t="s">
        <v>174</v>
      </c>
      <c r="F18" s="7" t="s">
        <v>185</v>
      </c>
      <c r="G18" s="3">
        <v>5</v>
      </c>
      <c r="H18" s="6" t="s">
        <v>185</v>
      </c>
      <c r="I18" s="5" t="e">
        <f t="shared" si="0"/>
        <v>#VALUE!</v>
      </c>
      <c r="J18" s="5" t="str">
        <f t="shared" si="1"/>
        <v>Vyšší</v>
      </c>
    </row>
    <row r="19" spans="1:10" ht="25.5">
      <c r="A19" s="1">
        <v>118</v>
      </c>
      <c r="B19" s="1">
        <v>20067</v>
      </c>
      <c r="C19" s="8">
        <v>33</v>
      </c>
      <c r="D19" s="1" t="s">
        <v>31</v>
      </c>
      <c r="E19" s="1" t="s">
        <v>32</v>
      </c>
      <c r="F19" s="7" t="s">
        <v>185</v>
      </c>
      <c r="G19" s="3">
        <v>6</v>
      </c>
      <c r="H19" s="6" t="s">
        <v>185</v>
      </c>
      <c r="I19" s="5" t="e">
        <f t="shared" si="0"/>
        <v>#VALUE!</v>
      </c>
      <c r="J19" s="5" t="str">
        <f t="shared" si="1"/>
        <v>Vyšší</v>
      </c>
    </row>
    <row r="20" spans="1:10" ht="63.75">
      <c r="A20" s="1">
        <v>129</v>
      </c>
      <c r="B20" s="1">
        <v>20078</v>
      </c>
      <c r="C20" s="8">
        <v>30.5</v>
      </c>
      <c r="D20" s="1" t="s">
        <v>89</v>
      </c>
      <c r="E20" s="1" t="s">
        <v>90</v>
      </c>
      <c r="F20" s="7" t="s">
        <v>185</v>
      </c>
      <c r="G20" s="3">
        <v>4</v>
      </c>
      <c r="H20" s="6" t="s">
        <v>185</v>
      </c>
      <c r="I20" s="5" t="e">
        <f t="shared" si="0"/>
        <v>#VALUE!</v>
      </c>
      <c r="J20" s="5" t="str">
        <f t="shared" si="1"/>
        <v>Vyšší</v>
      </c>
    </row>
    <row r="21" spans="1:10" ht="38.25">
      <c r="A21" s="1">
        <v>145</v>
      </c>
      <c r="B21" s="1">
        <v>20094</v>
      </c>
      <c r="C21" s="8">
        <v>14.5</v>
      </c>
      <c r="D21" s="1" t="s">
        <v>33</v>
      </c>
      <c r="E21" s="1" t="s">
        <v>34</v>
      </c>
      <c r="F21" s="7" t="s">
        <v>185</v>
      </c>
      <c r="G21" s="3">
        <v>57</v>
      </c>
      <c r="H21" s="6" t="s">
        <v>185</v>
      </c>
      <c r="I21" s="5" t="e">
        <f t="shared" si="0"/>
        <v>#VALUE!</v>
      </c>
      <c r="J21" s="5" t="str">
        <f t="shared" si="1"/>
        <v>Vyšší</v>
      </c>
    </row>
    <row r="22" spans="1:10" ht="38.25">
      <c r="A22" s="1">
        <v>180</v>
      </c>
      <c r="B22" s="1">
        <v>20129</v>
      </c>
      <c r="C22" s="8">
        <v>13</v>
      </c>
      <c r="D22" s="1" t="s">
        <v>17</v>
      </c>
      <c r="E22" s="1" t="s">
        <v>18</v>
      </c>
      <c r="F22" s="7" t="s">
        <v>185</v>
      </c>
      <c r="G22" s="3">
        <v>5</v>
      </c>
      <c r="H22" s="6" t="s">
        <v>185</v>
      </c>
      <c r="I22" s="5" t="e">
        <f t="shared" si="0"/>
        <v>#VALUE!</v>
      </c>
      <c r="J22" s="5" t="str">
        <f t="shared" si="1"/>
        <v>Vyšší</v>
      </c>
    </row>
    <row r="23" spans="1:10" ht="38.25">
      <c r="A23" s="1">
        <v>182</v>
      </c>
      <c r="B23" s="1">
        <v>20131</v>
      </c>
      <c r="C23" s="8">
        <v>13</v>
      </c>
      <c r="D23" s="1" t="s">
        <v>19</v>
      </c>
      <c r="E23" s="1" t="s">
        <v>20</v>
      </c>
      <c r="F23" s="7" t="s">
        <v>185</v>
      </c>
      <c r="G23" s="3">
        <v>9</v>
      </c>
      <c r="H23" s="6" t="s">
        <v>185</v>
      </c>
      <c r="I23" s="5" t="e">
        <f t="shared" si="0"/>
        <v>#VALUE!</v>
      </c>
      <c r="J23" s="5" t="str">
        <f t="shared" si="1"/>
        <v>Vyšší</v>
      </c>
    </row>
    <row r="24" spans="1:10" ht="38.25">
      <c r="A24" s="1">
        <v>183</v>
      </c>
      <c r="B24" s="1">
        <v>20132</v>
      </c>
      <c r="C24" s="8">
        <v>53</v>
      </c>
      <c r="D24" s="66" t="s">
        <v>264</v>
      </c>
      <c r="E24" s="66" t="s">
        <v>265</v>
      </c>
      <c r="F24" s="7" t="s">
        <v>185</v>
      </c>
      <c r="G24" s="3">
        <v>3</v>
      </c>
      <c r="H24" s="6" t="s">
        <v>185</v>
      </c>
      <c r="I24" s="5" t="e">
        <f t="shared" si="0"/>
        <v>#VALUE!</v>
      </c>
      <c r="J24" s="5" t="str">
        <f t="shared" si="1"/>
        <v>Vyšší</v>
      </c>
    </row>
    <row r="25" spans="1:10" ht="25.5">
      <c r="A25" s="1">
        <v>213</v>
      </c>
      <c r="B25" s="1">
        <v>20162</v>
      </c>
      <c r="C25" s="8">
        <v>80</v>
      </c>
      <c r="D25" s="1" t="s">
        <v>165</v>
      </c>
      <c r="E25" s="1" t="s">
        <v>166</v>
      </c>
      <c r="F25" s="7" t="s">
        <v>185</v>
      </c>
      <c r="G25" s="3">
        <v>1</v>
      </c>
      <c r="H25" s="6" t="s">
        <v>185</v>
      </c>
      <c r="I25" s="5" t="e">
        <f t="shared" si="0"/>
        <v>#VALUE!</v>
      </c>
      <c r="J25" s="5" t="str">
        <f t="shared" si="1"/>
        <v>Vyšší</v>
      </c>
    </row>
    <row r="26" spans="1:10" ht="38.25">
      <c r="A26" s="1">
        <v>216</v>
      </c>
      <c r="B26" s="1">
        <v>20165</v>
      </c>
      <c r="C26" s="8">
        <v>21</v>
      </c>
      <c r="D26" s="1" t="s">
        <v>71</v>
      </c>
      <c r="E26" s="1" t="s">
        <v>72</v>
      </c>
      <c r="F26" s="7" t="s">
        <v>185</v>
      </c>
      <c r="G26" s="3">
        <v>22</v>
      </c>
      <c r="H26" s="6" t="s">
        <v>185</v>
      </c>
      <c r="I26" s="5" t="e">
        <f t="shared" si="0"/>
        <v>#VALUE!</v>
      </c>
      <c r="J26" s="5" t="str">
        <f t="shared" si="1"/>
        <v>Vyšší</v>
      </c>
    </row>
    <row r="27" spans="1:10" ht="25.5">
      <c r="A27" s="1">
        <v>222</v>
      </c>
      <c r="B27" s="1">
        <v>20171</v>
      </c>
      <c r="C27" s="8">
        <v>6</v>
      </c>
      <c r="D27" s="1" t="s">
        <v>35</v>
      </c>
      <c r="E27" s="1" t="s">
        <v>36</v>
      </c>
      <c r="F27" s="7" t="s">
        <v>185</v>
      </c>
      <c r="G27" s="3">
        <v>2</v>
      </c>
      <c r="H27" s="6" t="s">
        <v>185</v>
      </c>
      <c r="I27" s="5" t="e">
        <f t="shared" si="0"/>
        <v>#VALUE!</v>
      </c>
      <c r="J27" s="5" t="str">
        <f t="shared" si="1"/>
        <v>Vyšší</v>
      </c>
    </row>
    <row r="28" spans="1:10" ht="25.5">
      <c r="A28" s="1">
        <v>224</v>
      </c>
      <c r="B28" s="1">
        <v>20173</v>
      </c>
      <c r="C28" s="8">
        <v>45</v>
      </c>
      <c r="D28" s="1" t="s">
        <v>73</v>
      </c>
      <c r="E28" s="1" t="s">
        <v>74</v>
      </c>
      <c r="F28" s="7" t="s">
        <v>185</v>
      </c>
      <c r="G28" s="3">
        <v>5</v>
      </c>
      <c r="H28" s="6" t="s">
        <v>185</v>
      </c>
      <c r="I28" s="5" t="e">
        <f t="shared" si="0"/>
        <v>#VALUE!</v>
      </c>
      <c r="J28" s="5" t="str">
        <f t="shared" si="1"/>
        <v>Vyšší</v>
      </c>
    </row>
    <row r="29" spans="1:10" ht="25.5">
      <c r="A29" s="1">
        <v>242</v>
      </c>
      <c r="B29" s="1">
        <v>20191</v>
      </c>
      <c r="C29" s="8">
        <v>450</v>
      </c>
      <c r="D29" s="1" t="s">
        <v>75</v>
      </c>
      <c r="E29" s="1" t="s">
        <v>76</v>
      </c>
      <c r="F29" s="7" t="s">
        <v>185</v>
      </c>
      <c r="G29" s="3">
        <v>3</v>
      </c>
      <c r="H29" s="6" t="s">
        <v>185</v>
      </c>
      <c r="I29" s="5" t="e">
        <f t="shared" si="0"/>
        <v>#VALUE!</v>
      </c>
      <c r="J29" s="5" t="str">
        <f t="shared" si="1"/>
        <v>Vyšší</v>
      </c>
    </row>
    <row r="30" spans="1:10" ht="25.5">
      <c r="A30" s="1">
        <v>265</v>
      </c>
      <c r="B30" s="1">
        <v>20214</v>
      </c>
      <c r="C30" s="8">
        <v>47</v>
      </c>
      <c r="D30" s="1" t="s">
        <v>81</v>
      </c>
      <c r="E30" s="1" t="s">
        <v>82</v>
      </c>
      <c r="F30" s="7" t="s">
        <v>185</v>
      </c>
      <c r="G30" s="3">
        <v>2</v>
      </c>
      <c r="H30" s="6" t="s">
        <v>185</v>
      </c>
      <c r="I30" s="5" t="e">
        <f t="shared" si="0"/>
        <v>#VALUE!</v>
      </c>
      <c r="J30" s="5" t="str">
        <f t="shared" si="1"/>
        <v>Vyšší</v>
      </c>
    </row>
    <row r="31" spans="1:10" ht="25.5">
      <c r="A31" s="1">
        <v>275</v>
      </c>
      <c r="B31" s="1">
        <v>20224</v>
      </c>
      <c r="C31" s="8">
        <v>21.67</v>
      </c>
      <c r="D31" s="1" t="s">
        <v>101</v>
      </c>
      <c r="E31" s="1" t="s">
        <v>102</v>
      </c>
      <c r="F31" s="7" t="s">
        <v>185</v>
      </c>
      <c r="G31" s="3">
        <v>1</v>
      </c>
      <c r="H31" s="6" t="s">
        <v>185</v>
      </c>
      <c r="I31" s="5" t="e">
        <f t="shared" si="0"/>
        <v>#VALUE!</v>
      </c>
      <c r="J31" s="5" t="str">
        <f t="shared" si="1"/>
        <v>Vyšší</v>
      </c>
    </row>
    <row r="32" spans="1:10" ht="25.5">
      <c r="A32" s="1">
        <v>282</v>
      </c>
      <c r="B32" s="1">
        <v>20230</v>
      </c>
      <c r="C32" s="8">
        <v>40.99</v>
      </c>
      <c r="D32" s="1" t="s">
        <v>53</v>
      </c>
      <c r="E32" s="1" t="s">
        <v>54</v>
      </c>
      <c r="F32" s="7" t="s">
        <v>185</v>
      </c>
      <c r="G32" s="3">
        <v>1</v>
      </c>
      <c r="H32" s="6" t="s">
        <v>185</v>
      </c>
      <c r="I32" s="5" t="e">
        <f t="shared" si="0"/>
        <v>#VALUE!</v>
      </c>
      <c r="J32" s="5" t="str">
        <f t="shared" si="1"/>
        <v>Vyšší</v>
      </c>
    </row>
    <row r="33" spans="1:10" ht="38.25">
      <c r="A33" s="1">
        <v>290</v>
      </c>
      <c r="B33" s="1">
        <v>20238</v>
      </c>
      <c r="C33" s="8">
        <v>90</v>
      </c>
      <c r="D33" s="66" t="s">
        <v>266</v>
      </c>
      <c r="E33" s="66" t="s">
        <v>267</v>
      </c>
      <c r="F33" s="7" t="s">
        <v>185</v>
      </c>
      <c r="G33" s="3">
        <v>11</v>
      </c>
      <c r="H33" s="6" t="s">
        <v>185</v>
      </c>
      <c r="I33" s="5" t="e">
        <f t="shared" si="0"/>
        <v>#VALUE!</v>
      </c>
      <c r="J33" s="5" t="str">
        <f t="shared" si="1"/>
        <v>Vyšší</v>
      </c>
    </row>
    <row r="34" spans="1:10" ht="25.5">
      <c r="A34" s="1">
        <v>306</v>
      </c>
      <c r="B34" s="1">
        <v>20253</v>
      </c>
      <c r="C34" s="8">
        <v>191</v>
      </c>
      <c r="D34" s="1" t="s">
        <v>83</v>
      </c>
      <c r="E34" s="1" t="s">
        <v>84</v>
      </c>
      <c r="F34" s="7" t="s">
        <v>185</v>
      </c>
      <c r="G34" s="3">
        <v>2</v>
      </c>
      <c r="H34" s="6" t="s">
        <v>185</v>
      </c>
      <c r="I34" s="5" t="e">
        <f t="shared" si="0"/>
        <v>#VALUE!</v>
      </c>
      <c r="J34" s="5" t="str">
        <f t="shared" si="1"/>
        <v>Vyšší</v>
      </c>
    </row>
    <row r="35" spans="1:10" ht="25.5">
      <c r="A35" s="1">
        <v>308</v>
      </c>
      <c r="B35" s="1">
        <v>20255</v>
      </c>
      <c r="C35" s="8">
        <v>384</v>
      </c>
      <c r="D35" s="1" t="s">
        <v>125</v>
      </c>
      <c r="E35" s="1" t="s">
        <v>126</v>
      </c>
      <c r="F35" s="7" t="s">
        <v>185</v>
      </c>
      <c r="G35" s="3">
        <v>1</v>
      </c>
      <c r="H35" s="6" t="s">
        <v>185</v>
      </c>
      <c r="I35" s="5" t="e">
        <f t="shared" si="0"/>
        <v>#VALUE!</v>
      </c>
      <c r="J35" s="5" t="str">
        <f t="shared" si="1"/>
        <v>Vyšší</v>
      </c>
    </row>
    <row r="36" spans="1:10" ht="25.5">
      <c r="A36" s="1">
        <v>359</v>
      </c>
      <c r="B36" s="1">
        <v>20306</v>
      </c>
      <c r="C36" s="8">
        <v>8</v>
      </c>
      <c r="D36" s="1" t="s">
        <v>37</v>
      </c>
      <c r="E36" s="1" t="s">
        <v>38</v>
      </c>
      <c r="F36" s="7" t="s">
        <v>185</v>
      </c>
      <c r="G36" s="3">
        <v>5</v>
      </c>
      <c r="H36" s="6" t="s">
        <v>185</v>
      </c>
      <c r="I36" s="5" t="e">
        <f t="shared" si="0"/>
        <v>#VALUE!</v>
      </c>
      <c r="J36" s="5" t="str">
        <f t="shared" si="1"/>
        <v>Vyšší</v>
      </c>
    </row>
    <row r="37" spans="1:10" ht="38.25">
      <c r="A37" s="1">
        <v>360</v>
      </c>
      <c r="B37" s="1">
        <v>20307</v>
      </c>
      <c r="C37" s="8">
        <v>8</v>
      </c>
      <c r="D37" s="1" t="s">
        <v>39</v>
      </c>
      <c r="E37" s="1" t="s">
        <v>40</v>
      </c>
      <c r="F37" s="7" t="s">
        <v>185</v>
      </c>
      <c r="G37" s="3">
        <v>3</v>
      </c>
      <c r="H37" s="6" t="s">
        <v>185</v>
      </c>
      <c r="I37" s="5" t="e">
        <f t="shared" si="0"/>
        <v>#VALUE!</v>
      </c>
      <c r="J37" s="5" t="str">
        <f t="shared" si="1"/>
        <v>Vyšší</v>
      </c>
    </row>
    <row r="38" spans="1:10" ht="25.5">
      <c r="A38" s="1">
        <v>409</v>
      </c>
      <c r="B38" s="1">
        <v>20356</v>
      </c>
      <c r="C38" s="8">
        <v>6</v>
      </c>
      <c r="D38" s="1" t="s">
        <v>135</v>
      </c>
      <c r="E38" s="1" t="s">
        <v>136</v>
      </c>
      <c r="F38" s="7" t="s">
        <v>185</v>
      </c>
      <c r="G38" s="3">
        <v>10</v>
      </c>
      <c r="H38" s="6" t="s">
        <v>185</v>
      </c>
      <c r="I38" s="5" t="e">
        <f t="shared" si="0"/>
        <v>#VALUE!</v>
      </c>
      <c r="J38" s="5" t="str">
        <f t="shared" si="1"/>
        <v>Vyšší</v>
      </c>
    </row>
    <row r="39" spans="1:10" ht="38.25">
      <c r="A39" s="1">
        <v>420</v>
      </c>
      <c r="B39" s="1">
        <v>20367</v>
      </c>
      <c r="C39" s="8">
        <v>6.8</v>
      </c>
      <c r="D39" s="1" t="s">
        <v>137</v>
      </c>
      <c r="E39" s="1" t="s">
        <v>138</v>
      </c>
      <c r="F39" s="7" t="s">
        <v>185</v>
      </c>
      <c r="G39" s="3">
        <v>11</v>
      </c>
      <c r="H39" s="6" t="s">
        <v>185</v>
      </c>
      <c r="I39" s="5" t="e">
        <f t="shared" si="0"/>
        <v>#VALUE!</v>
      </c>
      <c r="J39" s="5" t="str">
        <f t="shared" si="1"/>
        <v>Vyšší</v>
      </c>
    </row>
    <row r="40" spans="1:10" ht="38.25">
      <c r="A40" s="1">
        <v>421</v>
      </c>
      <c r="B40" s="1">
        <v>20368</v>
      </c>
      <c r="C40" s="8">
        <v>6.8</v>
      </c>
      <c r="D40" s="1" t="s">
        <v>177</v>
      </c>
      <c r="E40" s="1" t="s">
        <v>178</v>
      </c>
      <c r="F40" s="7" t="s">
        <v>185</v>
      </c>
      <c r="G40" s="3">
        <v>10</v>
      </c>
      <c r="H40" s="6" t="s">
        <v>185</v>
      </c>
      <c r="I40" s="5" t="e">
        <f t="shared" si="0"/>
        <v>#VALUE!</v>
      </c>
      <c r="J40" s="5" t="str">
        <f t="shared" si="1"/>
        <v>Vyšší</v>
      </c>
    </row>
    <row r="41" spans="1:10" ht="38.25">
      <c r="A41" s="1">
        <v>424</v>
      </c>
      <c r="B41" s="1">
        <v>20371</v>
      </c>
      <c r="C41" s="8">
        <v>6.8</v>
      </c>
      <c r="D41" s="1" t="s">
        <v>179</v>
      </c>
      <c r="E41" s="1" t="s">
        <v>180</v>
      </c>
      <c r="F41" s="7" t="s">
        <v>185</v>
      </c>
      <c r="G41" s="3">
        <v>10</v>
      </c>
      <c r="H41" s="6" t="s">
        <v>185</v>
      </c>
      <c r="I41" s="5" t="e">
        <f t="shared" si="0"/>
        <v>#VALUE!</v>
      </c>
      <c r="J41" s="5" t="str">
        <f t="shared" si="1"/>
        <v>Vyšší</v>
      </c>
    </row>
    <row r="42" spans="1:10" ht="25.5">
      <c r="A42" s="1">
        <v>448</v>
      </c>
      <c r="B42" s="1">
        <v>20395</v>
      </c>
      <c r="C42" s="8">
        <v>24</v>
      </c>
      <c r="D42" s="1" t="s">
        <v>181</v>
      </c>
      <c r="E42" s="1" t="s">
        <v>182</v>
      </c>
      <c r="F42" s="7" t="s">
        <v>185</v>
      </c>
      <c r="G42" s="3">
        <v>6</v>
      </c>
      <c r="H42" s="6" t="s">
        <v>185</v>
      </c>
      <c r="I42" s="5" t="e">
        <f t="shared" si="0"/>
        <v>#VALUE!</v>
      </c>
      <c r="J42" s="5" t="str">
        <f t="shared" si="1"/>
        <v>Vyšší</v>
      </c>
    </row>
    <row r="43" spans="1:10" ht="25.5">
      <c r="A43" s="1">
        <v>538</v>
      </c>
      <c r="B43" s="1">
        <v>20485</v>
      </c>
      <c r="C43" s="8">
        <v>17.1</v>
      </c>
      <c r="D43" s="1" t="s">
        <v>139</v>
      </c>
      <c r="E43" s="1" t="s">
        <v>140</v>
      </c>
      <c r="F43" s="7" t="s">
        <v>185</v>
      </c>
      <c r="G43" s="3">
        <v>20</v>
      </c>
      <c r="H43" s="6" t="s">
        <v>185</v>
      </c>
      <c r="I43" s="5" t="e">
        <f t="shared" si="0"/>
        <v>#VALUE!</v>
      </c>
      <c r="J43" s="5" t="str">
        <f t="shared" si="1"/>
        <v>Vyšší</v>
      </c>
    </row>
    <row r="44" spans="1:10" ht="25.5">
      <c r="A44" s="1">
        <v>547</v>
      </c>
      <c r="B44" s="1">
        <v>20494</v>
      </c>
      <c r="C44" s="8">
        <v>18.7</v>
      </c>
      <c r="D44" s="1" t="s">
        <v>141</v>
      </c>
      <c r="E44" s="1" t="s">
        <v>142</v>
      </c>
      <c r="F44" s="7" t="s">
        <v>185</v>
      </c>
      <c r="G44" s="3">
        <v>10</v>
      </c>
      <c r="H44" s="6" t="s">
        <v>185</v>
      </c>
      <c r="I44" s="5" t="e">
        <f aca="true" t="shared" si="2" ref="I44:I75">G44*H44</f>
        <v>#VALUE!</v>
      </c>
      <c r="J44" s="5" t="str">
        <f aca="true" t="shared" si="3" ref="J44:J75">IF(H44&gt;C44,"Vyšší"," --- ")</f>
        <v>Vyšší</v>
      </c>
    </row>
    <row r="45" spans="1:10" ht="25.5">
      <c r="A45" s="1">
        <v>549</v>
      </c>
      <c r="B45" s="1">
        <v>20496</v>
      </c>
      <c r="C45" s="8">
        <v>18.7</v>
      </c>
      <c r="D45" s="1" t="s">
        <v>143</v>
      </c>
      <c r="E45" s="1" t="s">
        <v>144</v>
      </c>
      <c r="F45" s="7" t="s">
        <v>185</v>
      </c>
      <c r="G45" s="3">
        <v>10</v>
      </c>
      <c r="H45" s="6" t="s">
        <v>185</v>
      </c>
      <c r="I45" s="5" t="e">
        <f t="shared" si="2"/>
        <v>#VALUE!</v>
      </c>
      <c r="J45" s="5" t="str">
        <f t="shared" si="3"/>
        <v>Vyšší</v>
      </c>
    </row>
    <row r="46" spans="1:10" ht="38.25">
      <c r="A46" s="1">
        <v>561</v>
      </c>
      <c r="B46" s="1">
        <v>20508</v>
      </c>
      <c r="C46" s="8">
        <v>45</v>
      </c>
      <c r="D46" s="1" t="s">
        <v>103</v>
      </c>
      <c r="E46" s="1" t="s">
        <v>104</v>
      </c>
      <c r="F46" s="7" t="s">
        <v>185</v>
      </c>
      <c r="G46" s="3">
        <v>1</v>
      </c>
      <c r="H46" s="6" t="s">
        <v>185</v>
      </c>
      <c r="I46" s="5" t="e">
        <f t="shared" si="2"/>
        <v>#VALUE!</v>
      </c>
      <c r="J46" s="5" t="str">
        <f t="shared" si="3"/>
        <v>Vyšší</v>
      </c>
    </row>
    <row r="47" spans="1:10" ht="38.25">
      <c r="A47" s="1">
        <v>591</v>
      </c>
      <c r="B47" s="1">
        <v>20538</v>
      </c>
      <c r="C47" s="8">
        <v>19</v>
      </c>
      <c r="D47" s="1" t="s">
        <v>105</v>
      </c>
      <c r="E47" s="1" t="s">
        <v>106</v>
      </c>
      <c r="F47" s="7" t="s">
        <v>185</v>
      </c>
      <c r="G47" s="3">
        <v>10</v>
      </c>
      <c r="H47" s="6" t="s">
        <v>185</v>
      </c>
      <c r="I47" s="5" t="e">
        <f t="shared" si="2"/>
        <v>#VALUE!</v>
      </c>
      <c r="J47" s="5" t="str">
        <f t="shared" si="3"/>
        <v>Vyšší</v>
      </c>
    </row>
    <row r="48" spans="1:10" ht="25.5">
      <c r="A48" s="1">
        <v>593</v>
      </c>
      <c r="B48" s="1">
        <v>20540</v>
      </c>
      <c r="C48" s="8">
        <v>19</v>
      </c>
      <c r="D48" s="1" t="s">
        <v>21</v>
      </c>
      <c r="E48" s="1" t="s">
        <v>22</v>
      </c>
      <c r="F48" s="7" t="s">
        <v>185</v>
      </c>
      <c r="G48" s="3">
        <v>50</v>
      </c>
      <c r="H48" s="6" t="s">
        <v>185</v>
      </c>
      <c r="I48" s="5" t="e">
        <f t="shared" si="2"/>
        <v>#VALUE!</v>
      </c>
      <c r="J48" s="5" t="str">
        <f t="shared" si="3"/>
        <v>Vyšší</v>
      </c>
    </row>
    <row r="49" spans="1:10" ht="25.5">
      <c r="A49" s="1">
        <v>606</v>
      </c>
      <c r="B49" s="1">
        <v>20553</v>
      </c>
      <c r="C49" s="8">
        <v>49</v>
      </c>
      <c r="D49" s="1" t="s">
        <v>145</v>
      </c>
      <c r="E49" s="1" t="s">
        <v>146</v>
      </c>
      <c r="F49" s="7" t="s">
        <v>185</v>
      </c>
      <c r="G49" s="3">
        <v>20</v>
      </c>
      <c r="H49" s="6" t="s">
        <v>185</v>
      </c>
      <c r="I49" s="5" t="e">
        <f t="shared" si="2"/>
        <v>#VALUE!</v>
      </c>
      <c r="J49" s="5" t="str">
        <f t="shared" si="3"/>
        <v>Vyšší</v>
      </c>
    </row>
    <row r="50" spans="1:10" ht="25.5">
      <c r="A50" s="1">
        <v>637</v>
      </c>
      <c r="B50" s="1">
        <v>20584</v>
      </c>
      <c r="C50" s="8">
        <v>22.1</v>
      </c>
      <c r="D50" s="1" t="s">
        <v>23</v>
      </c>
      <c r="E50" s="1" t="s">
        <v>24</v>
      </c>
      <c r="F50" s="7" t="s">
        <v>185</v>
      </c>
      <c r="G50" s="3">
        <v>10</v>
      </c>
      <c r="H50" s="6" t="s">
        <v>185</v>
      </c>
      <c r="I50" s="5" t="e">
        <f t="shared" si="2"/>
        <v>#VALUE!</v>
      </c>
      <c r="J50" s="5" t="str">
        <f t="shared" si="3"/>
        <v>Vyšší</v>
      </c>
    </row>
    <row r="51" spans="1:10" ht="25.5">
      <c r="A51" s="1">
        <v>681</v>
      </c>
      <c r="B51" s="1">
        <v>20628</v>
      </c>
      <c r="C51" s="8">
        <v>19</v>
      </c>
      <c r="D51" s="1" t="s">
        <v>147</v>
      </c>
      <c r="E51" s="1" t="s">
        <v>148</v>
      </c>
      <c r="F51" s="7" t="s">
        <v>185</v>
      </c>
      <c r="G51" s="3">
        <v>6</v>
      </c>
      <c r="H51" s="6" t="s">
        <v>185</v>
      </c>
      <c r="I51" s="5" t="e">
        <f t="shared" si="2"/>
        <v>#VALUE!</v>
      </c>
      <c r="J51" s="5" t="str">
        <f t="shared" si="3"/>
        <v>Vyšší</v>
      </c>
    </row>
    <row r="52" spans="1:10" ht="15">
      <c r="A52" s="1">
        <v>712</v>
      </c>
      <c r="B52" s="1">
        <v>20659</v>
      </c>
      <c r="C52" s="8">
        <v>9.02</v>
      </c>
      <c r="D52" s="1" t="s">
        <v>149</v>
      </c>
      <c r="E52" s="1" t="s">
        <v>150</v>
      </c>
      <c r="F52" s="7" t="s">
        <v>185</v>
      </c>
      <c r="G52" s="3">
        <v>15</v>
      </c>
      <c r="H52" s="6" t="s">
        <v>185</v>
      </c>
      <c r="I52" s="5" t="e">
        <f t="shared" si="2"/>
        <v>#VALUE!</v>
      </c>
      <c r="J52" s="5" t="str">
        <f t="shared" si="3"/>
        <v>Vyšší</v>
      </c>
    </row>
    <row r="53" spans="1:10" ht="25.5">
      <c r="A53" s="1">
        <v>727</v>
      </c>
      <c r="B53" s="1">
        <v>20674</v>
      </c>
      <c r="C53" s="8">
        <v>10.83</v>
      </c>
      <c r="D53" s="1" t="s">
        <v>47</v>
      </c>
      <c r="E53" s="1" t="s">
        <v>48</v>
      </c>
      <c r="F53" s="7" t="s">
        <v>185</v>
      </c>
      <c r="G53" s="3">
        <v>8</v>
      </c>
      <c r="H53" s="6" t="s">
        <v>185</v>
      </c>
      <c r="I53" s="5" t="e">
        <f t="shared" si="2"/>
        <v>#VALUE!</v>
      </c>
      <c r="J53" s="5" t="str">
        <f t="shared" si="3"/>
        <v>Vyšší</v>
      </c>
    </row>
    <row r="54" spans="1:10" ht="38.25">
      <c r="A54" s="1">
        <v>764</v>
      </c>
      <c r="B54" s="1">
        <v>20711</v>
      </c>
      <c r="C54" s="8">
        <v>400</v>
      </c>
      <c r="D54" s="1" t="s">
        <v>85</v>
      </c>
      <c r="E54" s="1" t="s">
        <v>86</v>
      </c>
      <c r="F54" s="7" t="s">
        <v>185</v>
      </c>
      <c r="G54" s="3">
        <v>1</v>
      </c>
      <c r="H54" s="6" t="s">
        <v>185</v>
      </c>
      <c r="I54" s="5" t="e">
        <f t="shared" si="2"/>
        <v>#VALUE!</v>
      </c>
      <c r="J54" s="5" t="str">
        <f t="shared" si="3"/>
        <v>Vyšší</v>
      </c>
    </row>
    <row r="55" spans="1:10" ht="25.5">
      <c r="A55" s="1">
        <v>782</v>
      </c>
      <c r="B55" s="1">
        <v>20729</v>
      </c>
      <c r="C55" s="8">
        <v>33</v>
      </c>
      <c r="D55" s="1" t="s">
        <v>151</v>
      </c>
      <c r="E55" s="1" t="s">
        <v>152</v>
      </c>
      <c r="F55" s="7" t="s">
        <v>185</v>
      </c>
      <c r="G55" s="3">
        <v>6</v>
      </c>
      <c r="H55" s="6" t="s">
        <v>185</v>
      </c>
      <c r="I55" s="5" t="e">
        <f t="shared" si="2"/>
        <v>#VALUE!</v>
      </c>
      <c r="J55" s="5" t="str">
        <f t="shared" si="3"/>
        <v>Vyšší</v>
      </c>
    </row>
    <row r="56" spans="1:10" ht="38.25">
      <c r="A56" s="1">
        <v>785</v>
      </c>
      <c r="B56" s="1">
        <v>20732</v>
      </c>
      <c r="C56" s="8">
        <v>36</v>
      </c>
      <c r="D56" s="1" t="s">
        <v>77</v>
      </c>
      <c r="E56" s="1" t="s">
        <v>78</v>
      </c>
      <c r="F56" s="7" t="s">
        <v>185</v>
      </c>
      <c r="G56" s="3">
        <v>7</v>
      </c>
      <c r="H56" s="6" t="s">
        <v>185</v>
      </c>
      <c r="I56" s="5" t="e">
        <f t="shared" si="2"/>
        <v>#VALUE!</v>
      </c>
      <c r="J56" s="5" t="str">
        <f t="shared" si="3"/>
        <v>Vyšší</v>
      </c>
    </row>
    <row r="57" spans="1:10" ht="76.5">
      <c r="A57" s="1">
        <v>809</v>
      </c>
      <c r="B57" s="1">
        <v>20756</v>
      </c>
      <c r="C57" s="8">
        <v>65</v>
      </c>
      <c r="D57" s="1" t="s">
        <v>10</v>
      </c>
      <c r="E57" s="1" t="s">
        <v>11</v>
      </c>
      <c r="F57" s="7" t="s">
        <v>185</v>
      </c>
      <c r="G57" s="3">
        <v>199</v>
      </c>
      <c r="H57" s="6" t="s">
        <v>185</v>
      </c>
      <c r="I57" s="5" t="e">
        <f t="shared" si="2"/>
        <v>#VALUE!</v>
      </c>
      <c r="J57" s="5" t="str">
        <f t="shared" si="3"/>
        <v>Vyšší</v>
      </c>
    </row>
    <row r="58" spans="1:10" ht="25.5">
      <c r="A58" s="1">
        <v>815</v>
      </c>
      <c r="B58" s="1">
        <v>20760</v>
      </c>
      <c r="C58" s="8">
        <v>360</v>
      </c>
      <c r="D58" s="1" t="s">
        <v>91</v>
      </c>
      <c r="E58" s="1" t="s">
        <v>92</v>
      </c>
      <c r="F58" s="7" t="s">
        <v>185</v>
      </c>
      <c r="G58" s="3">
        <v>2</v>
      </c>
      <c r="H58" s="6" t="s">
        <v>185</v>
      </c>
      <c r="I58" s="5" t="e">
        <f t="shared" si="2"/>
        <v>#VALUE!</v>
      </c>
      <c r="J58" s="5" t="str">
        <f t="shared" si="3"/>
        <v>Vyšší</v>
      </c>
    </row>
    <row r="59" spans="1:10" ht="38.25">
      <c r="A59" s="1">
        <v>818</v>
      </c>
      <c r="B59" s="1">
        <v>20763</v>
      </c>
      <c r="C59" s="8">
        <v>112</v>
      </c>
      <c r="D59" s="1" t="s">
        <v>153</v>
      </c>
      <c r="E59" s="1" t="s">
        <v>154</v>
      </c>
      <c r="F59" s="7" t="s">
        <v>185</v>
      </c>
      <c r="G59" s="3">
        <v>75</v>
      </c>
      <c r="H59" s="6" t="s">
        <v>185</v>
      </c>
      <c r="I59" s="5" t="e">
        <f t="shared" si="2"/>
        <v>#VALUE!</v>
      </c>
      <c r="J59" s="5" t="str">
        <f t="shared" si="3"/>
        <v>Vyšší</v>
      </c>
    </row>
    <row r="60" spans="1:10" ht="25.5">
      <c r="A60" s="1">
        <v>823</v>
      </c>
      <c r="B60" s="1">
        <v>20767</v>
      </c>
      <c r="C60" s="8">
        <v>80</v>
      </c>
      <c r="D60" s="1" t="s">
        <v>93</v>
      </c>
      <c r="E60" s="1" t="s">
        <v>94</v>
      </c>
      <c r="F60" s="7" t="s">
        <v>185</v>
      </c>
      <c r="G60" s="3">
        <v>2</v>
      </c>
      <c r="H60" s="6" t="s">
        <v>185</v>
      </c>
      <c r="I60" s="5" t="e">
        <f t="shared" si="2"/>
        <v>#VALUE!</v>
      </c>
      <c r="J60" s="5" t="str">
        <f t="shared" si="3"/>
        <v>Vyšší</v>
      </c>
    </row>
    <row r="61" spans="1:10" ht="25.5">
      <c r="A61" s="1">
        <v>883</v>
      </c>
      <c r="B61" s="1">
        <v>20809</v>
      </c>
      <c r="C61" s="8">
        <v>60</v>
      </c>
      <c r="D61" s="1" t="s">
        <v>107</v>
      </c>
      <c r="E61" s="1" t="s">
        <v>108</v>
      </c>
      <c r="F61" s="7" t="s">
        <v>185</v>
      </c>
      <c r="G61" s="3">
        <v>2</v>
      </c>
      <c r="H61" s="6" t="s">
        <v>185</v>
      </c>
      <c r="I61" s="5" t="e">
        <f t="shared" si="2"/>
        <v>#VALUE!</v>
      </c>
      <c r="J61" s="5" t="str">
        <f t="shared" si="3"/>
        <v>Vyšší</v>
      </c>
    </row>
    <row r="62" spans="1:10" ht="25.5">
      <c r="A62" s="1">
        <v>891</v>
      </c>
      <c r="B62" s="1">
        <v>20817</v>
      </c>
      <c r="C62" s="8">
        <v>7.92</v>
      </c>
      <c r="D62" s="1" t="s">
        <v>109</v>
      </c>
      <c r="E62" s="1" t="s">
        <v>110</v>
      </c>
      <c r="F62" s="7" t="s">
        <v>185</v>
      </c>
      <c r="G62" s="3">
        <v>15</v>
      </c>
      <c r="H62" s="6" t="s">
        <v>185</v>
      </c>
      <c r="I62" s="5" t="e">
        <f t="shared" si="2"/>
        <v>#VALUE!</v>
      </c>
      <c r="J62" s="5" t="str">
        <f t="shared" si="3"/>
        <v>Vyšší</v>
      </c>
    </row>
    <row r="63" spans="1:10" ht="38.25">
      <c r="A63" s="1">
        <v>900</v>
      </c>
      <c r="B63" s="1">
        <v>20826</v>
      </c>
      <c r="C63" s="8">
        <v>45</v>
      </c>
      <c r="D63" s="66" t="s">
        <v>270</v>
      </c>
      <c r="E63" s="66" t="s">
        <v>271</v>
      </c>
      <c r="F63" s="7" t="s">
        <v>185</v>
      </c>
      <c r="G63" s="3">
        <v>14</v>
      </c>
      <c r="H63" s="6" t="s">
        <v>185</v>
      </c>
      <c r="I63" s="5" t="e">
        <f t="shared" si="2"/>
        <v>#VALUE!</v>
      </c>
      <c r="J63" s="5" t="str">
        <f t="shared" si="3"/>
        <v>Vyšší</v>
      </c>
    </row>
    <row r="64" spans="1:10" ht="25.5">
      <c r="A64" s="1">
        <v>903</v>
      </c>
      <c r="B64" s="1">
        <v>20829</v>
      </c>
      <c r="C64" s="8">
        <v>10</v>
      </c>
      <c r="D64" s="1" t="s">
        <v>61</v>
      </c>
      <c r="E64" s="1" t="s">
        <v>62</v>
      </c>
      <c r="F64" s="7" t="s">
        <v>185</v>
      </c>
      <c r="G64" s="3">
        <v>6</v>
      </c>
      <c r="H64" s="6" t="s">
        <v>185</v>
      </c>
      <c r="I64" s="5" t="e">
        <f t="shared" si="2"/>
        <v>#VALUE!</v>
      </c>
      <c r="J64" s="5" t="str">
        <f t="shared" si="3"/>
        <v>Vyšší</v>
      </c>
    </row>
    <row r="65" spans="1:10" ht="25.5">
      <c r="A65" s="1">
        <v>906</v>
      </c>
      <c r="B65" s="1">
        <v>20832</v>
      </c>
      <c r="C65" s="8">
        <v>15</v>
      </c>
      <c r="D65" s="1" t="s">
        <v>13</v>
      </c>
      <c r="E65" s="1" t="s">
        <v>14</v>
      </c>
      <c r="F65" s="7" t="s">
        <v>185</v>
      </c>
      <c r="G65" s="3">
        <v>17</v>
      </c>
      <c r="H65" s="6" t="s">
        <v>185</v>
      </c>
      <c r="I65" s="5" t="e">
        <f t="shared" si="2"/>
        <v>#VALUE!</v>
      </c>
      <c r="J65" s="5" t="str">
        <f t="shared" si="3"/>
        <v>Vyšší</v>
      </c>
    </row>
    <row r="66" spans="1:10" ht="25.5">
      <c r="A66" s="1">
        <v>941</v>
      </c>
      <c r="B66" s="1">
        <v>20867</v>
      </c>
      <c r="C66" s="8">
        <v>14</v>
      </c>
      <c r="D66" s="1" t="s">
        <v>41</v>
      </c>
      <c r="E66" s="1" t="s">
        <v>42</v>
      </c>
      <c r="F66" s="7" t="s">
        <v>185</v>
      </c>
      <c r="G66" s="3">
        <v>4</v>
      </c>
      <c r="H66" s="6" t="s">
        <v>185</v>
      </c>
      <c r="I66" s="5" t="e">
        <f t="shared" si="2"/>
        <v>#VALUE!</v>
      </c>
      <c r="J66" s="5" t="str">
        <f t="shared" si="3"/>
        <v>Vyšší</v>
      </c>
    </row>
    <row r="67" spans="1:10" ht="25.5">
      <c r="A67" s="1">
        <v>949</v>
      </c>
      <c r="B67" s="1">
        <v>20875</v>
      </c>
      <c r="C67" s="8">
        <v>29</v>
      </c>
      <c r="D67" s="1" t="s">
        <v>155</v>
      </c>
      <c r="E67" s="1" t="s">
        <v>156</v>
      </c>
      <c r="F67" s="7" t="s">
        <v>185</v>
      </c>
      <c r="G67" s="3">
        <v>10</v>
      </c>
      <c r="H67" s="6" t="s">
        <v>185</v>
      </c>
      <c r="I67" s="5" t="e">
        <f t="shared" si="2"/>
        <v>#VALUE!</v>
      </c>
      <c r="J67" s="5" t="str">
        <f t="shared" si="3"/>
        <v>Vyšší</v>
      </c>
    </row>
    <row r="68" spans="1:10" ht="25.5">
      <c r="A68" s="1">
        <v>958</v>
      </c>
      <c r="B68" s="1">
        <v>20884</v>
      </c>
      <c r="C68" s="8">
        <v>53</v>
      </c>
      <c r="D68" s="1" t="s">
        <v>55</v>
      </c>
      <c r="E68" s="1" t="s">
        <v>56</v>
      </c>
      <c r="F68" s="7" t="s">
        <v>185</v>
      </c>
      <c r="G68" s="3">
        <v>4</v>
      </c>
      <c r="H68" s="6" t="s">
        <v>185</v>
      </c>
      <c r="I68" s="5" t="e">
        <f t="shared" si="2"/>
        <v>#VALUE!</v>
      </c>
      <c r="J68" s="5" t="str">
        <f t="shared" si="3"/>
        <v>Vyšší</v>
      </c>
    </row>
    <row r="69" spans="1:10" ht="38.25">
      <c r="A69" s="1">
        <v>984</v>
      </c>
      <c r="B69" s="1">
        <v>20910</v>
      </c>
      <c r="C69" s="8">
        <v>63</v>
      </c>
      <c r="D69" s="1" t="s">
        <v>57</v>
      </c>
      <c r="E69" s="1" t="s">
        <v>58</v>
      </c>
      <c r="F69" s="7" t="s">
        <v>185</v>
      </c>
      <c r="G69" s="3">
        <v>20</v>
      </c>
      <c r="H69" s="6" t="s">
        <v>185</v>
      </c>
      <c r="I69" s="5" t="e">
        <f t="shared" si="2"/>
        <v>#VALUE!</v>
      </c>
      <c r="J69" s="5" t="str">
        <f t="shared" si="3"/>
        <v>Vyšší</v>
      </c>
    </row>
    <row r="70" spans="1:10" ht="38.25">
      <c r="A70" s="1">
        <v>1507</v>
      </c>
      <c r="B70" s="1">
        <v>21155</v>
      </c>
      <c r="C70" s="8">
        <v>62</v>
      </c>
      <c r="D70" s="1" t="s">
        <v>117</v>
      </c>
      <c r="E70" s="1" t="s">
        <v>118</v>
      </c>
      <c r="F70" s="7" t="s">
        <v>185</v>
      </c>
      <c r="G70" s="3">
        <v>1</v>
      </c>
      <c r="H70" s="6" t="s">
        <v>185</v>
      </c>
      <c r="I70" s="5" t="e">
        <f t="shared" si="2"/>
        <v>#VALUE!</v>
      </c>
      <c r="J70" s="5" t="str">
        <f t="shared" si="3"/>
        <v>Vyšší</v>
      </c>
    </row>
    <row r="71" spans="1:10" ht="25.5">
      <c r="A71" s="1">
        <v>1525</v>
      </c>
      <c r="B71" s="1">
        <v>21172</v>
      </c>
      <c r="C71" s="8">
        <v>35.5</v>
      </c>
      <c r="D71" s="1" t="s">
        <v>63</v>
      </c>
      <c r="E71" s="1" t="s">
        <v>64</v>
      </c>
      <c r="F71" s="7" t="s">
        <v>185</v>
      </c>
      <c r="G71" s="3">
        <v>6</v>
      </c>
      <c r="H71" s="6" t="s">
        <v>185</v>
      </c>
      <c r="I71" s="5" t="e">
        <f t="shared" si="2"/>
        <v>#VALUE!</v>
      </c>
      <c r="J71" s="5" t="str">
        <f t="shared" si="3"/>
        <v>Vyšší</v>
      </c>
    </row>
    <row r="72" spans="1:10" ht="25.5">
      <c r="A72" s="1">
        <v>1532</v>
      </c>
      <c r="B72" s="1">
        <v>21179</v>
      </c>
      <c r="C72" s="8">
        <v>18.7</v>
      </c>
      <c r="D72" s="1" t="s">
        <v>157</v>
      </c>
      <c r="E72" s="1" t="s">
        <v>158</v>
      </c>
      <c r="F72" s="7" t="s">
        <v>185</v>
      </c>
      <c r="G72" s="3">
        <v>10</v>
      </c>
      <c r="H72" s="6" t="s">
        <v>185</v>
      </c>
      <c r="I72" s="5" t="e">
        <f t="shared" si="2"/>
        <v>#VALUE!</v>
      </c>
      <c r="J72" s="5" t="str">
        <f t="shared" si="3"/>
        <v>Vyšší</v>
      </c>
    </row>
    <row r="73" spans="1:10" ht="25.5">
      <c r="A73" s="1">
        <v>1533</v>
      </c>
      <c r="B73" s="1">
        <v>21180</v>
      </c>
      <c r="C73" s="8">
        <v>18.7</v>
      </c>
      <c r="D73" s="1" t="s">
        <v>159</v>
      </c>
      <c r="E73" s="1" t="s">
        <v>160</v>
      </c>
      <c r="F73" s="7" t="s">
        <v>185</v>
      </c>
      <c r="G73" s="3">
        <v>12</v>
      </c>
      <c r="H73" s="6" t="s">
        <v>185</v>
      </c>
      <c r="I73" s="5" t="e">
        <f t="shared" si="2"/>
        <v>#VALUE!</v>
      </c>
      <c r="J73" s="5" t="str">
        <f t="shared" si="3"/>
        <v>Vyšší</v>
      </c>
    </row>
    <row r="74" spans="1:10" ht="76.5">
      <c r="A74" s="1">
        <v>1564</v>
      </c>
      <c r="B74" s="1">
        <v>21213</v>
      </c>
      <c r="C74" s="8">
        <v>450</v>
      </c>
      <c r="D74" s="1" t="s">
        <v>161</v>
      </c>
      <c r="E74" s="1" t="s">
        <v>162</v>
      </c>
      <c r="F74" s="7" t="s">
        <v>185</v>
      </c>
      <c r="G74" s="3">
        <v>2</v>
      </c>
      <c r="H74" s="6" t="s">
        <v>185</v>
      </c>
      <c r="I74" s="5" t="e">
        <f t="shared" si="2"/>
        <v>#VALUE!</v>
      </c>
      <c r="J74" s="5" t="str">
        <f t="shared" si="3"/>
        <v>Vyšší</v>
      </c>
    </row>
    <row r="75" spans="1:10" ht="38.25">
      <c r="A75" s="1">
        <v>1586</v>
      </c>
      <c r="B75" s="1">
        <v>21233</v>
      </c>
      <c r="C75" s="8">
        <v>145</v>
      </c>
      <c r="D75" s="1" t="s">
        <v>65</v>
      </c>
      <c r="E75" s="1" t="s">
        <v>66</v>
      </c>
      <c r="F75" s="7" t="s">
        <v>185</v>
      </c>
      <c r="G75" s="3">
        <v>1</v>
      </c>
      <c r="H75" s="6" t="s">
        <v>185</v>
      </c>
      <c r="I75" s="5" t="e">
        <f t="shared" si="2"/>
        <v>#VALUE!</v>
      </c>
      <c r="J75" s="5" t="str">
        <f t="shared" si="3"/>
        <v>Vyšší</v>
      </c>
    </row>
    <row r="76" spans="1:10" ht="38.25">
      <c r="A76" s="1">
        <v>1652</v>
      </c>
      <c r="B76" s="1">
        <v>21288</v>
      </c>
      <c r="C76" s="8">
        <v>55</v>
      </c>
      <c r="D76" s="1" t="s">
        <v>119</v>
      </c>
      <c r="E76" s="1" t="s">
        <v>120</v>
      </c>
      <c r="F76" s="7" t="s">
        <v>185</v>
      </c>
      <c r="G76" s="3">
        <v>1</v>
      </c>
      <c r="H76" s="6" t="s">
        <v>185</v>
      </c>
      <c r="I76" s="5" t="e">
        <f aca="true" t="shared" si="4" ref="I76:I82">G76*H76</f>
        <v>#VALUE!</v>
      </c>
      <c r="J76" s="5" t="str">
        <f aca="true" t="shared" si="5" ref="J76:J82">IF(H76&gt;C76,"Vyšší"," --- ")</f>
        <v>Vyšší</v>
      </c>
    </row>
    <row r="77" spans="1:10" ht="25.5">
      <c r="A77" s="1">
        <v>1655</v>
      </c>
      <c r="B77" s="1">
        <v>21291</v>
      </c>
      <c r="C77" s="8">
        <v>100</v>
      </c>
      <c r="D77" s="1" t="s">
        <v>121</v>
      </c>
      <c r="E77" s="1" t="s">
        <v>122</v>
      </c>
      <c r="F77" s="7" t="s">
        <v>185</v>
      </c>
      <c r="G77" s="3">
        <v>1</v>
      </c>
      <c r="H77" s="6" t="s">
        <v>185</v>
      </c>
      <c r="I77" s="5" t="e">
        <f t="shared" si="4"/>
        <v>#VALUE!</v>
      </c>
      <c r="J77" s="5" t="str">
        <f t="shared" si="5"/>
        <v>Vyšší</v>
      </c>
    </row>
    <row r="78" spans="1:10" ht="25.5">
      <c r="A78" s="1">
        <v>1682</v>
      </c>
      <c r="B78" s="1">
        <v>21318</v>
      </c>
      <c r="C78" s="8">
        <v>42.96</v>
      </c>
      <c r="D78" s="1" t="s">
        <v>67</v>
      </c>
      <c r="E78" s="1" t="s">
        <v>68</v>
      </c>
      <c r="F78" s="7" t="s">
        <v>185</v>
      </c>
      <c r="G78" s="3">
        <v>8</v>
      </c>
      <c r="H78" s="6" t="s">
        <v>185</v>
      </c>
      <c r="I78" s="5" t="e">
        <f t="shared" si="4"/>
        <v>#VALUE!</v>
      </c>
      <c r="J78" s="5" t="str">
        <f t="shared" si="5"/>
        <v>Vyšší</v>
      </c>
    </row>
    <row r="79" spans="1:10" ht="25.5">
      <c r="A79" s="1">
        <v>1706</v>
      </c>
      <c r="B79" s="1">
        <v>21342</v>
      </c>
      <c r="C79" s="8">
        <v>200</v>
      </c>
      <c r="D79" s="1" t="s">
        <v>27</v>
      </c>
      <c r="E79" s="1" t="s">
        <v>28</v>
      </c>
      <c r="F79" s="7" t="s">
        <v>185</v>
      </c>
      <c r="G79" s="3">
        <v>1</v>
      </c>
      <c r="H79" s="6" t="s">
        <v>185</v>
      </c>
      <c r="I79" s="5" t="e">
        <f t="shared" si="4"/>
        <v>#VALUE!</v>
      </c>
      <c r="J79" s="5" t="str">
        <f t="shared" si="5"/>
        <v>Vyšší</v>
      </c>
    </row>
    <row r="80" spans="1:10" ht="25.5">
      <c r="A80" s="1">
        <v>1727</v>
      </c>
      <c r="B80" s="1">
        <v>21353</v>
      </c>
      <c r="C80" s="8">
        <v>17</v>
      </c>
      <c r="D80" s="1" t="s">
        <v>49</v>
      </c>
      <c r="E80" s="1" t="s">
        <v>50</v>
      </c>
      <c r="F80" s="7" t="s">
        <v>185</v>
      </c>
      <c r="G80" s="3">
        <v>2</v>
      </c>
      <c r="H80" s="6" t="s">
        <v>185</v>
      </c>
      <c r="I80" s="5" t="e">
        <f t="shared" si="4"/>
        <v>#VALUE!</v>
      </c>
      <c r="J80" s="5" t="str">
        <f t="shared" si="5"/>
        <v>Vyšší</v>
      </c>
    </row>
    <row r="81" spans="1:10" ht="38.25">
      <c r="A81" s="1">
        <v>1739</v>
      </c>
      <c r="B81" s="1">
        <v>21365</v>
      </c>
      <c r="C81" s="8">
        <v>3.5</v>
      </c>
      <c r="D81" s="1" t="s">
        <v>169</v>
      </c>
      <c r="E81" s="1" t="s">
        <v>170</v>
      </c>
      <c r="F81" s="7" t="s">
        <v>185</v>
      </c>
      <c r="G81" s="3">
        <v>50</v>
      </c>
      <c r="H81" s="6" t="s">
        <v>185</v>
      </c>
      <c r="I81" s="5" t="e">
        <f t="shared" si="4"/>
        <v>#VALUE!</v>
      </c>
      <c r="J81" s="5" t="str">
        <f t="shared" si="5"/>
        <v>Vyšší</v>
      </c>
    </row>
    <row r="82" spans="1:10" ht="25.5">
      <c r="A82" s="1">
        <v>1743</v>
      </c>
      <c r="B82" s="1">
        <v>21369</v>
      </c>
      <c r="C82" s="8">
        <v>8</v>
      </c>
      <c r="D82" s="1" t="s">
        <v>43</v>
      </c>
      <c r="E82" s="1" t="s">
        <v>44</v>
      </c>
      <c r="F82" s="7" t="s">
        <v>185</v>
      </c>
      <c r="G82" s="3">
        <v>5</v>
      </c>
      <c r="H82" s="6" t="s">
        <v>185</v>
      </c>
      <c r="I82" s="5" t="e">
        <f t="shared" si="4"/>
        <v>#VALUE!</v>
      </c>
      <c r="J82" s="5" t="str">
        <f t="shared" si="5"/>
        <v>Vyšší</v>
      </c>
    </row>
    <row r="83" spans="1:8" ht="12.75">
      <c r="A83" s="43" t="s">
        <v>184</v>
      </c>
      <c r="B83" s="41"/>
      <c r="C83" s="41"/>
      <c r="D83" s="5">
        <f>SUMPRODUCT(C12:C82,G12:G82)</f>
        <v>39176.42</v>
      </c>
      <c r="F83" s="1" t="s">
        <v>183</v>
      </c>
      <c r="H83" s="5" t="e">
        <f>SUM(I12:I82)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9:D9"/>
    <mergeCell ref="G9:H9"/>
    <mergeCell ref="A10:D10"/>
    <mergeCell ref="A83:C83"/>
    <mergeCell ref="A7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9" r:id="rId3"/>
  <headerFooter>
    <oddHeader>&amp;R&amp;G</oddHeader>
    <oddFooter>&amp;C&amp;P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6:E188"/>
  <sheetViews>
    <sheetView workbookViewId="0" topLeftCell="A146">
      <selection activeCell="A154" sqref="A154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pans="1:5" s="4" customFormat="1" ht="15.75">
      <c r="A6" s="44" t="s">
        <v>260</v>
      </c>
      <c r="B6" s="44"/>
      <c r="C6" s="44"/>
      <c r="D6" s="44"/>
      <c r="E6" s="44"/>
    </row>
    <row r="7" s="4" customFormat="1" ht="12.75"/>
    <row r="8" spans="1:5" ht="12.75">
      <c r="A8" s="43" t="s">
        <v>0</v>
      </c>
      <c r="B8" s="41"/>
      <c r="C8" s="41"/>
      <c r="D8" s="41"/>
      <c r="E8" s="41"/>
    </row>
    <row r="9" spans="1:5" ht="12.75">
      <c r="A9" s="45" t="s">
        <v>262</v>
      </c>
      <c r="B9" s="41"/>
      <c r="C9" s="41"/>
      <c r="D9" s="41"/>
      <c r="E9" s="41"/>
    </row>
    <row r="10" spans="1:5" ht="12.75">
      <c r="A10" s="2" t="s">
        <v>1</v>
      </c>
      <c r="B10" s="1">
        <v>822</v>
      </c>
      <c r="C10" s="2" t="s">
        <v>2</v>
      </c>
      <c r="D10" s="43" t="s">
        <v>3</v>
      </c>
      <c r="E10" s="41"/>
    </row>
    <row r="11" spans="1:5" ht="24" customHeight="1">
      <c r="A11" s="40" t="s">
        <v>4</v>
      </c>
      <c r="B11" s="41"/>
      <c r="C11" s="41"/>
      <c r="D11" s="46" t="s">
        <v>261</v>
      </c>
      <c r="E11" s="47"/>
    </row>
    <row r="12" spans="1:5" ht="25.5">
      <c r="A12" s="2" t="s">
        <v>5</v>
      </c>
      <c r="B12" s="2" t="s">
        <v>6</v>
      </c>
      <c r="C12" s="2" t="s">
        <v>7</v>
      </c>
      <c r="D12" s="2" t="s">
        <v>8</v>
      </c>
      <c r="E12" s="2" t="s">
        <v>9</v>
      </c>
    </row>
    <row r="13" spans="1:5" ht="76.5">
      <c r="A13" s="1">
        <v>809</v>
      </c>
      <c r="B13" s="1">
        <v>20756</v>
      </c>
      <c r="C13" s="1" t="s">
        <v>10</v>
      </c>
      <c r="D13" s="1" t="s">
        <v>11</v>
      </c>
      <c r="E13" s="3">
        <v>5</v>
      </c>
    </row>
    <row r="14" spans="1:5" ht="12.75">
      <c r="A14" s="45" t="s">
        <v>262</v>
      </c>
      <c r="B14" s="41"/>
      <c r="C14" s="41"/>
      <c r="D14" s="41"/>
      <c r="E14" s="41"/>
    </row>
    <row r="15" spans="1:5" ht="12.75">
      <c r="A15" s="2" t="s">
        <v>1</v>
      </c>
      <c r="B15" s="1">
        <v>823</v>
      </c>
      <c r="C15" s="2" t="s">
        <v>2</v>
      </c>
      <c r="D15" s="43" t="s">
        <v>12</v>
      </c>
      <c r="E15" s="41"/>
    </row>
    <row r="16" spans="1:5" ht="26.25" customHeight="1">
      <c r="A16" s="40" t="s">
        <v>4</v>
      </c>
      <c r="B16" s="41"/>
      <c r="C16" s="41"/>
      <c r="D16" s="46" t="s">
        <v>263</v>
      </c>
      <c r="E16" s="47"/>
    </row>
    <row r="17" spans="1:5" ht="25.5">
      <c r="A17" s="2" t="s">
        <v>5</v>
      </c>
      <c r="B17" s="2" t="s">
        <v>6</v>
      </c>
      <c r="C17" s="2" t="s">
        <v>7</v>
      </c>
      <c r="D17" s="2" t="s">
        <v>8</v>
      </c>
      <c r="E17" s="2" t="s">
        <v>9</v>
      </c>
    </row>
    <row r="18" spans="1:5" ht="76.5">
      <c r="A18" s="1">
        <v>809</v>
      </c>
      <c r="B18" s="1">
        <v>20756</v>
      </c>
      <c r="C18" s="1" t="s">
        <v>10</v>
      </c>
      <c r="D18" s="1" t="s">
        <v>11</v>
      </c>
      <c r="E18" s="3">
        <v>16</v>
      </c>
    </row>
    <row r="19" spans="1:5" ht="25.5">
      <c r="A19" s="1">
        <v>906</v>
      </c>
      <c r="B19" s="1">
        <v>20832</v>
      </c>
      <c r="C19" s="1" t="s">
        <v>13</v>
      </c>
      <c r="D19" s="1" t="s">
        <v>14</v>
      </c>
      <c r="E19" s="3">
        <v>7</v>
      </c>
    </row>
    <row r="20" spans="1:5" ht="12.75">
      <c r="A20" s="45" t="s">
        <v>262</v>
      </c>
      <c r="B20" s="41"/>
      <c r="C20" s="41"/>
      <c r="D20" s="41"/>
      <c r="E20" s="41"/>
    </row>
    <row r="21" spans="1:5" ht="12.75">
      <c r="A21" s="2" t="s">
        <v>1</v>
      </c>
      <c r="B21" s="1">
        <v>825</v>
      </c>
      <c r="C21" s="2" t="s">
        <v>2</v>
      </c>
      <c r="D21" s="43" t="s">
        <v>15</v>
      </c>
      <c r="E21" s="41"/>
    </row>
    <row r="22" spans="1:5" ht="27.75" customHeight="1">
      <c r="A22" s="40" t="s">
        <v>4</v>
      </c>
      <c r="B22" s="41"/>
      <c r="C22" s="41"/>
      <c r="D22" s="46" t="s">
        <v>16</v>
      </c>
      <c r="E22" s="47"/>
    </row>
    <row r="23" spans="1:5" ht="25.5">
      <c r="A23" s="2" t="s">
        <v>5</v>
      </c>
      <c r="B23" s="2" t="s">
        <v>6</v>
      </c>
      <c r="C23" s="2" t="s">
        <v>7</v>
      </c>
      <c r="D23" s="2" t="s">
        <v>8</v>
      </c>
      <c r="E23" s="2" t="s">
        <v>9</v>
      </c>
    </row>
    <row r="24" spans="1:5" ht="38.25">
      <c r="A24" s="1">
        <v>180</v>
      </c>
      <c r="B24" s="1">
        <v>20129</v>
      </c>
      <c r="C24" s="1" t="s">
        <v>17</v>
      </c>
      <c r="D24" s="1" t="s">
        <v>18</v>
      </c>
      <c r="E24" s="3">
        <v>5</v>
      </c>
    </row>
    <row r="25" spans="1:5" ht="38.25">
      <c r="A25" s="1">
        <v>182</v>
      </c>
      <c r="B25" s="1">
        <v>20131</v>
      </c>
      <c r="C25" s="1" t="s">
        <v>19</v>
      </c>
      <c r="D25" s="1" t="s">
        <v>20</v>
      </c>
      <c r="E25" s="3">
        <v>5</v>
      </c>
    </row>
    <row r="26" spans="1:5" ht="25.5">
      <c r="A26" s="1">
        <v>593</v>
      </c>
      <c r="B26" s="1">
        <v>20540</v>
      </c>
      <c r="C26" s="1" t="s">
        <v>21</v>
      </c>
      <c r="D26" s="1" t="s">
        <v>22</v>
      </c>
      <c r="E26" s="3">
        <v>50</v>
      </c>
    </row>
    <row r="27" spans="1:5" ht="25.5">
      <c r="A27" s="1">
        <v>637</v>
      </c>
      <c r="B27" s="1">
        <v>20584</v>
      </c>
      <c r="C27" s="1" t="s">
        <v>23</v>
      </c>
      <c r="D27" s="1" t="s">
        <v>24</v>
      </c>
      <c r="E27" s="3">
        <v>10</v>
      </c>
    </row>
    <row r="28" spans="1:5" ht="76.5">
      <c r="A28" s="1">
        <v>809</v>
      </c>
      <c r="B28" s="1">
        <v>20756</v>
      </c>
      <c r="C28" s="1" t="s">
        <v>10</v>
      </c>
      <c r="D28" s="1" t="s">
        <v>11</v>
      </c>
      <c r="E28" s="3">
        <v>10</v>
      </c>
    </row>
    <row r="29" spans="1:5" ht="12.75">
      <c r="A29" s="45" t="s">
        <v>262</v>
      </c>
      <c r="B29" s="41"/>
      <c r="C29" s="41"/>
      <c r="D29" s="41"/>
      <c r="E29" s="41"/>
    </row>
    <row r="30" spans="1:5" ht="12.75">
      <c r="A30" s="2" t="s">
        <v>1</v>
      </c>
      <c r="B30" s="1">
        <v>829</v>
      </c>
      <c r="C30" s="2" t="s">
        <v>2</v>
      </c>
      <c r="D30" s="43" t="s">
        <v>25</v>
      </c>
      <c r="E30" s="41"/>
    </row>
    <row r="31" spans="1:5" ht="26.25" customHeight="1">
      <c r="A31" s="40" t="s">
        <v>4</v>
      </c>
      <c r="B31" s="41"/>
      <c r="C31" s="41"/>
      <c r="D31" s="46" t="s">
        <v>26</v>
      </c>
      <c r="E31" s="47"/>
    </row>
    <row r="32" spans="1:5" ht="25.5">
      <c r="A32" s="2" t="s">
        <v>5</v>
      </c>
      <c r="B32" s="2" t="s">
        <v>6</v>
      </c>
      <c r="C32" s="2" t="s">
        <v>7</v>
      </c>
      <c r="D32" s="2" t="s">
        <v>8</v>
      </c>
      <c r="E32" s="2" t="s">
        <v>9</v>
      </c>
    </row>
    <row r="33" spans="1:5" ht="38.25">
      <c r="A33" s="1">
        <v>183</v>
      </c>
      <c r="B33" s="1">
        <v>20132</v>
      </c>
      <c r="C33" s="66" t="s">
        <v>268</v>
      </c>
      <c r="D33" s="66" t="s">
        <v>269</v>
      </c>
      <c r="E33" s="3">
        <v>2</v>
      </c>
    </row>
    <row r="34" spans="1:5" ht="38.25">
      <c r="A34" s="1">
        <v>290</v>
      </c>
      <c r="B34" s="1">
        <v>20238</v>
      </c>
      <c r="C34" s="66" t="s">
        <v>266</v>
      </c>
      <c r="D34" s="66" t="s">
        <v>267</v>
      </c>
      <c r="E34" s="3">
        <v>2</v>
      </c>
    </row>
    <row r="35" spans="1:5" ht="76.5">
      <c r="A35" s="1">
        <v>809</v>
      </c>
      <c r="B35" s="1">
        <v>20756</v>
      </c>
      <c r="C35" s="1" t="s">
        <v>10</v>
      </c>
      <c r="D35" s="1" t="s">
        <v>11</v>
      </c>
      <c r="E35" s="3">
        <v>10</v>
      </c>
    </row>
    <row r="36" spans="1:5" ht="25.5">
      <c r="A36" s="1">
        <v>1706</v>
      </c>
      <c r="B36" s="1">
        <v>21342</v>
      </c>
      <c r="C36" s="1" t="s">
        <v>27</v>
      </c>
      <c r="D36" s="1" t="s">
        <v>28</v>
      </c>
      <c r="E36" s="3">
        <v>1</v>
      </c>
    </row>
    <row r="37" spans="1:5" ht="12.75">
      <c r="A37" s="45" t="s">
        <v>262</v>
      </c>
      <c r="B37" s="41"/>
      <c r="C37" s="41"/>
      <c r="D37" s="41"/>
      <c r="E37" s="41"/>
    </row>
    <row r="38" spans="1:5" ht="12.75">
      <c r="A38" s="2" t="s">
        <v>1</v>
      </c>
      <c r="B38" s="1">
        <v>830</v>
      </c>
      <c r="C38" s="2" t="s">
        <v>2</v>
      </c>
      <c r="D38" s="43" t="s">
        <v>29</v>
      </c>
      <c r="E38" s="41"/>
    </row>
    <row r="39" spans="1:5" ht="27.75" customHeight="1">
      <c r="A39" s="40" t="s">
        <v>4</v>
      </c>
      <c r="B39" s="41"/>
      <c r="C39" s="41"/>
      <c r="D39" s="46" t="s">
        <v>30</v>
      </c>
      <c r="E39" s="47"/>
    </row>
    <row r="40" spans="1:5" ht="25.5">
      <c r="A40" s="2" t="s">
        <v>5</v>
      </c>
      <c r="B40" s="2" t="s">
        <v>6</v>
      </c>
      <c r="C40" s="2" t="s">
        <v>7</v>
      </c>
      <c r="D40" s="2" t="s">
        <v>8</v>
      </c>
      <c r="E40" s="2" t="s">
        <v>9</v>
      </c>
    </row>
    <row r="41" spans="1:5" ht="25.5">
      <c r="A41" s="1">
        <v>118</v>
      </c>
      <c r="B41" s="1">
        <v>20067</v>
      </c>
      <c r="C41" s="1" t="s">
        <v>31</v>
      </c>
      <c r="D41" s="1" t="s">
        <v>32</v>
      </c>
      <c r="E41" s="3">
        <v>5</v>
      </c>
    </row>
    <row r="42" spans="1:5" ht="38.25">
      <c r="A42" s="1">
        <v>145</v>
      </c>
      <c r="B42" s="1">
        <v>20094</v>
      </c>
      <c r="C42" s="1" t="s">
        <v>33</v>
      </c>
      <c r="D42" s="1" t="s">
        <v>34</v>
      </c>
      <c r="E42" s="3">
        <v>7</v>
      </c>
    </row>
    <row r="43" spans="1:5" ht="25.5">
      <c r="A43" s="1">
        <v>222</v>
      </c>
      <c r="B43" s="1">
        <v>20171</v>
      </c>
      <c r="C43" s="1" t="s">
        <v>35</v>
      </c>
      <c r="D43" s="1" t="s">
        <v>36</v>
      </c>
      <c r="E43" s="3">
        <v>2</v>
      </c>
    </row>
    <row r="44" spans="1:5" ht="38.25">
      <c r="A44" s="1">
        <v>290</v>
      </c>
      <c r="B44" s="1">
        <v>20238</v>
      </c>
      <c r="C44" s="66" t="s">
        <v>266</v>
      </c>
      <c r="D44" s="66" t="s">
        <v>267</v>
      </c>
      <c r="E44" s="3">
        <v>5</v>
      </c>
    </row>
    <row r="45" spans="1:5" ht="25.5">
      <c r="A45" s="1">
        <v>359</v>
      </c>
      <c r="B45" s="1">
        <v>20306</v>
      </c>
      <c r="C45" s="1" t="s">
        <v>37</v>
      </c>
      <c r="D45" s="1" t="s">
        <v>38</v>
      </c>
      <c r="E45" s="3">
        <v>5</v>
      </c>
    </row>
    <row r="46" spans="1:5" ht="38.25">
      <c r="A46" s="1">
        <v>360</v>
      </c>
      <c r="B46" s="1">
        <v>20307</v>
      </c>
      <c r="C46" s="1" t="s">
        <v>39</v>
      </c>
      <c r="D46" s="1" t="s">
        <v>40</v>
      </c>
      <c r="E46" s="3">
        <v>3</v>
      </c>
    </row>
    <row r="47" spans="1:5" ht="25.5">
      <c r="A47" s="1">
        <v>941</v>
      </c>
      <c r="B47" s="1">
        <v>20867</v>
      </c>
      <c r="C47" s="1" t="s">
        <v>41</v>
      </c>
      <c r="D47" s="1" t="s">
        <v>42</v>
      </c>
      <c r="E47" s="3">
        <v>4</v>
      </c>
    </row>
    <row r="48" spans="1:5" ht="25.5">
      <c r="A48" s="1">
        <v>1743</v>
      </c>
      <c r="B48" s="1">
        <v>21369</v>
      </c>
      <c r="C48" s="1" t="s">
        <v>43</v>
      </c>
      <c r="D48" s="1" t="s">
        <v>44</v>
      </c>
      <c r="E48" s="3">
        <v>5</v>
      </c>
    </row>
    <row r="49" spans="1:5" ht="12.75">
      <c r="A49" s="45" t="s">
        <v>262</v>
      </c>
      <c r="B49" s="41"/>
      <c r="C49" s="41"/>
      <c r="D49" s="41"/>
      <c r="E49" s="41"/>
    </row>
    <row r="50" spans="1:5" ht="12.75">
      <c r="A50" s="2" t="s">
        <v>1</v>
      </c>
      <c r="B50" s="1">
        <v>832</v>
      </c>
      <c r="C50" s="2" t="s">
        <v>2</v>
      </c>
      <c r="D50" s="43" t="s">
        <v>45</v>
      </c>
      <c r="E50" s="41"/>
    </row>
    <row r="51" spans="1:5" ht="30" customHeight="1">
      <c r="A51" s="40" t="s">
        <v>4</v>
      </c>
      <c r="B51" s="41"/>
      <c r="C51" s="41"/>
      <c r="D51" s="46" t="s">
        <v>46</v>
      </c>
      <c r="E51" s="47"/>
    </row>
    <row r="52" spans="1:5" ht="25.5">
      <c r="A52" s="2" t="s">
        <v>5</v>
      </c>
      <c r="B52" s="2" t="s">
        <v>6</v>
      </c>
      <c r="C52" s="2" t="s">
        <v>7</v>
      </c>
      <c r="D52" s="2" t="s">
        <v>8</v>
      </c>
      <c r="E52" s="2" t="s">
        <v>9</v>
      </c>
    </row>
    <row r="53" spans="1:5" ht="38.25">
      <c r="A53" s="1">
        <v>182</v>
      </c>
      <c r="B53" s="1">
        <v>20131</v>
      </c>
      <c r="C53" s="1" t="s">
        <v>19</v>
      </c>
      <c r="D53" s="1" t="s">
        <v>20</v>
      </c>
      <c r="E53" s="3">
        <v>4</v>
      </c>
    </row>
    <row r="54" spans="1:5" ht="38.25">
      <c r="A54" s="1">
        <v>290</v>
      </c>
      <c r="B54" s="1">
        <v>20238</v>
      </c>
      <c r="C54" s="66" t="s">
        <v>266</v>
      </c>
      <c r="D54" s="66" t="s">
        <v>267</v>
      </c>
      <c r="E54" s="3">
        <v>4</v>
      </c>
    </row>
    <row r="55" spans="1:5" ht="25.5">
      <c r="A55" s="1">
        <v>727</v>
      </c>
      <c r="B55" s="1">
        <v>20674</v>
      </c>
      <c r="C55" s="1" t="s">
        <v>47</v>
      </c>
      <c r="D55" s="1" t="s">
        <v>48</v>
      </c>
      <c r="E55" s="3">
        <v>4</v>
      </c>
    </row>
    <row r="56" spans="1:5" ht="76.5">
      <c r="A56" s="1">
        <v>809</v>
      </c>
      <c r="B56" s="1">
        <v>20756</v>
      </c>
      <c r="C56" s="1" t="s">
        <v>10</v>
      </c>
      <c r="D56" s="1" t="s">
        <v>11</v>
      </c>
      <c r="E56" s="3">
        <v>8</v>
      </c>
    </row>
    <row r="57" spans="1:5" ht="25.5">
      <c r="A57" s="1">
        <v>1727</v>
      </c>
      <c r="B57" s="1">
        <v>21353</v>
      </c>
      <c r="C57" s="1" t="s">
        <v>49</v>
      </c>
      <c r="D57" s="1" t="s">
        <v>50</v>
      </c>
      <c r="E57" s="3">
        <v>2</v>
      </c>
    </row>
    <row r="58" spans="1:5" ht="12.75">
      <c r="A58" s="45" t="s">
        <v>262</v>
      </c>
      <c r="B58" s="41"/>
      <c r="C58" s="41"/>
      <c r="D58" s="41"/>
      <c r="E58" s="41"/>
    </row>
    <row r="59" spans="1:5" ht="12.75">
      <c r="A59" s="2" t="s">
        <v>1</v>
      </c>
      <c r="B59" s="1">
        <v>835</v>
      </c>
      <c r="C59" s="2" t="s">
        <v>2</v>
      </c>
      <c r="D59" s="43" t="s">
        <v>51</v>
      </c>
      <c r="E59" s="41"/>
    </row>
    <row r="60" spans="1:5" ht="27" customHeight="1">
      <c r="A60" s="40" t="s">
        <v>4</v>
      </c>
      <c r="B60" s="41"/>
      <c r="C60" s="41"/>
      <c r="D60" s="46" t="s">
        <v>52</v>
      </c>
      <c r="E60" s="47"/>
    </row>
    <row r="61" spans="1:5" ht="25.5">
      <c r="A61" s="2" t="s">
        <v>5</v>
      </c>
      <c r="B61" s="2" t="s">
        <v>6</v>
      </c>
      <c r="C61" s="2" t="s">
        <v>7</v>
      </c>
      <c r="D61" s="2" t="s">
        <v>8</v>
      </c>
      <c r="E61" s="2" t="s">
        <v>9</v>
      </c>
    </row>
    <row r="62" spans="1:5" ht="25.5">
      <c r="A62" s="1">
        <v>282</v>
      </c>
      <c r="B62" s="1">
        <v>20230</v>
      </c>
      <c r="C62" s="1" t="s">
        <v>53</v>
      </c>
      <c r="D62" s="1" t="s">
        <v>54</v>
      </c>
      <c r="E62" s="3">
        <v>1</v>
      </c>
    </row>
    <row r="63" spans="1:5" ht="25.5">
      <c r="A63" s="1">
        <v>958</v>
      </c>
      <c r="B63" s="1">
        <v>20884</v>
      </c>
      <c r="C63" s="1" t="s">
        <v>55</v>
      </c>
      <c r="D63" s="1" t="s">
        <v>56</v>
      </c>
      <c r="E63" s="3">
        <v>4</v>
      </c>
    </row>
    <row r="64" spans="1:5" ht="38.25">
      <c r="A64" s="1">
        <v>984</v>
      </c>
      <c r="B64" s="1">
        <v>20910</v>
      </c>
      <c r="C64" s="1" t="s">
        <v>57</v>
      </c>
      <c r="D64" s="1" t="s">
        <v>58</v>
      </c>
      <c r="E64" s="3">
        <v>10</v>
      </c>
    </row>
    <row r="65" spans="1:5" ht="12.75">
      <c r="A65" s="45" t="s">
        <v>262</v>
      </c>
      <c r="B65" s="41"/>
      <c r="C65" s="41"/>
      <c r="D65" s="41"/>
      <c r="E65" s="41"/>
    </row>
    <row r="66" spans="1:5" ht="12.75">
      <c r="A66" s="2" t="s">
        <v>1</v>
      </c>
      <c r="B66" s="1">
        <v>836</v>
      </c>
      <c r="C66" s="2" t="s">
        <v>2</v>
      </c>
      <c r="D66" s="43" t="s">
        <v>59</v>
      </c>
      <c r="E66" s="41"/>
    </row>
    <row r="67" spans="1:5" ht="29.25" customHeight="1">
      <c r="A67" s="40" t="s">
        <v>4</v>
      </c>
      <c r="B67" s="41"/>
      <c r="C67" s="41"/>
      <c r="D67" s="46" t="s">
        <v>60</v>
      </c>
      <c r="E67" s="47"/>
    </row>
    <row r="68" spans="1:5" ht="25.5">
      <c r="A68" s="2" t="s">
        <v>5</v>
      </c>
      <c r="B68" s="2" t="s">
        <v>6</v>
      </c>
      <c r="C68" s="2" t="s">
        <v>7</v>
      </c>
      <c r="D68" s="2" t="s">
        <v>8</v>
      </c>
      <c r="E68" s="2" t="s">
        <v>9</v>
      </c>
    </row>
    <row r="69" spans="1:5" ht="25.5">
      <c r="A69" s="1">
        <v>903</v>
      </c>
      <c r="B69" s="1">
        <v>20829</v>
      </c>
      <c r="C69" s="1" t="s">
        <v>61</v>
      </c>
      <c r="D69" s="1" t="s">
        <v>62</v>
      </c>
      <c r="E69" s="3">
        <v>4</v>
      </c>
    </row>
    <row r="70" spans="1:5" ht="38.25">
      <c r="A70" s="1">
        <v>984</v>
      </c>
      <c r="B70" s="1">
        <v>20910</v>
      </c>
      <c r="C70" s="1" t="s">
        <v>57</v>
      </c>
      <c r="D70" s="1" t="s">
        <v>58</v>
      </c>
      <c r="E70" s="3">
        <v>10</v>
      </c>
    </row>
    <row r="71" spans="1:5" ht="25.5">
      <c r="A71" s="1">
        <v>1525</v>
      </c>
      <c r="B71" s="1">
        <v>21172</v>
      </c>
      <c r="C71" s="1" t="s">
        <v>63</v>
      </c>
      <c r="D71" s="1" t="s">
        <v>64</v>
      </c>
      <c r="E71" s="3">
        <v>6</v>
      </c>
    </row>
    <row r="72" spans="1:5" ht="38.25">
      <c r="A72" s="1">
        <v>1586</v>
      </c>
      <c r="B72" s="1">
        <v>21233</v>
      </c>
      <c r="C72" s="1" t="s">
        <v>65</v>
      </c>
      <c r="D72" s="1" t="s">
        <v>66</v>
      </c>
      <c r="E72" s="3">
        <v>1</v>
      </c>
    </row>
    <row r="73" spans="1:5" ht="25.5">
      <c r="A73" s="1">
        <v>1682</v>
      </c>
      <c r="B73" s="1">
        <v>21318</v>
      </c>
      <c r="C73" s="1" t="s">
        <v>67</v>
      </c>
      <c r="D73" s="1" t="s">
        <v>68</v>
      </c>
      <c r="E73" s="3">
        <v>4</v>
      </c>
    </row>
    <row r="74" spans="1:5" ht="12.75">
      <c r="A74" s="45" t="s">
        <v>262</v>
      </c>
      <c r="B74" s="41"/>
      <c r="C74" s="41"/>
      <c r="D74" s="41"/>
      <c r="E74" s="41"/>
    </row>
    <row r="75" spans="1:5" ht="12.75">
      <c r="A75" s="2" t="s">
        <v>1</v>
      </c>
      <c r="B75" s="1">
        <v>837</v>
      </c>
      <c r="C75" s="2" t="s">
        <v>2</v>
      </c>
      <c r="D75" s="43" t="s">
        <v>69</v>
      </c>
      <c r="E75" s="41"/>
    </row>
    <row r="76" spans="1:5" ht="25.5" customHeight="1">
      <c r="A76" s="40" t="s">
        <v>4</v>
      </c>
      <c r="B76" s="41"/>
      <c r="C76" s="41"/>
      <c r="D76" s="46" t="s">
        <v>70</v>
      </c>
      <c r="E76" s="47"/>
    </row>
    <row r="77" spans="1:5" ht="25.5">
      <c r="A77" s="2" t="s">
        <v>5</v>
      </c>
      <c r="B77" s="2" t="s">
        <v>6</v>
      </c>
      <c r="C77" s="2" t="s">
        <v>7</v>
      </c>
      <c r="D77" s="2" t="s">
        <v>8</v>
      </c>
      <c r="E77" s="2" t="s">
        <v>9</v>
      </c>
    </row>
    <row r="78" spans="1:5" ht="38.25">
      <c r="A78" s="1">
        <v>216</v>
      </c>
      <c r="B78" s="1">
        <v>20165</v>
      </c>
      <c r="C78" s="1" t="s">
        <v>71</v>
      </c>
      <c r="D78" s="1" t="s">
        <v>72</v>
      </c>
      <c r="E78" s="3">
        <v>5</v>
      </c>
    </row>
    <row r="79" spans="1:5" ht="25.5">
      <c r="A79" s="1">
        <v>224</v>
      </c>
      <c r="B79" s="1">
        <v>20173</v>
      </c>
      <c r="C79" s="1" t="s">
        <v>73</v>
      </c>
      <c r="D79" s="1" t="s">
        <v>74</v>
      </c>
      <c r="E79" s="3">
        <v>5</v>
      </c>
    </row>
    <row r="80" spans="1:5" ht="25.5">
      <c r="A80" s="1">
        <v>242</v>
      </c>
      <c r="B80" s="1">
        <v>20191</v>
      </c>
      <c r="C80" s="1" t="s">
        <v>75</v>
      </c>
      <c r="D80" s="1" t="s">
        <v>76</v>
      </c>
      <c r="E80" s="3">
        <v>3</v>
      </c>
    </row>
    <row r="81" spans="1:5" ht="25.5">
      <c r="A81" s="1">
        <v>727</v>
      </c>
      <c r="B81" s="1">
        <v>20674</v>
      </c>
      <c r="C81" s="1" t="s">
        <v>47</v>
      </c>
      <c r="D81" s="1" t="s">
        <v>48</v>
      </c>
      <c r="E81" s="3">
        <v>3</v>
      </c>
    </row>
    <row r="82" spans="1:5" ht="38.25">
      <c r="A82" s="1">
        <v>785</v>
      </c>
      <c r="B82" s="1">
        <v>20732</v>
      </c>
      <c r="C82" s="1" t="s">
        <v>77</v>
      </c>
      <c r="D82" s="1" t="s">
        <v>78</v>
      </c>
      <c r="E82" s="3">
        <v>3</v>
      </c>
    </row>
    <row r="83" spans="1:5" ht="76.5">
      <c r="A83" s="1">
        <v>809</v>
      </c>
      <c r="B83" s="1">
        <v>20756</v>
      </c>
      <c r="C83" s="1" t="s">
        <v>10</v>
      </c>
      <c r="D83" s="1" t="s">
        <v>11</v>
      </c>
      <c r="E83" s="3">
        <v>25</v>
      </c>
    </row>
    <row r="84" spans="1:5" ht="12.75">
      <c r="A84" s="45" t="s">
        <v>262</v>
      </c>
      <c r="B84" s="41"/>
      <c r="C84" s="41"/>
      <c r="D84" s="41"/>
      <c r="E84" s="41"/>
    </row>
    <row r="85" spans="1:5" ht="12.75">
      <c r="A85" s="2" t="s">
        <v>1</v>
      </c>
      <c r="B85" s="1">
        <v>838</v>
      </c>
      <c r="C85" s="2" t="s">
        <v>2</v>
      </c>
      <c r="D85" s="43" t="s">
        <v>79</v>
      </c>
      <c r="E85" s="41"/>
    </row>
    <row r="86" spans="1:5" ht="27.75" customHeight="1">
      <c r="A86" s="40" t="s">
        <v>4</v>
      </c>
      <c r="B86" s="41"/>
      <c r="C86" s="41"/>
      <c r="D86" s="46" t="s">
        <v>80</v>
      </c>
      <c r="E86" s="47"/>
    </row>
    <row r="87" spans="1:5" ht="25.5">
      <c r="A87" s="2" t="s">
        <v>5</v>
      </c>
      <c r="B87" s="2" t="s">
        <v>6</v>
      </c>
      <c r="C87" s="2" t="s">
        <v>7</v>
      </c>
      <c r="D87" s="2" t="s">
        <v>8</v>
      </c>
      <c r="E87" s="2" t="s">
        <v>9</v>
      </c>
    </row>
    <row r="88" spans="1:5" ht="38.25">
      <c r="A88" s="1">
        <v>216</v>
      </c>
      <c r="B88" s="1">
        <v>20165</v>
      </c>
      <c r="C88" s="1" t="s">
        <v>71</v>
      </c>
      <c r="D88" s="1" t="s">
        <v>72</v>
      </c>
      <c r="E88" s="3">
        <v>2</v>
      </c>
    </row>
    <row r="89" spans="1:5" ht="25.5">
      <c r="A89" s="1">
        <v>265</v>
      </c>
      <c r="B89" s="1">
        <v>20214</v>
      </c>
      <c r="C89" s="1" t="s">
        <v>81</v>
      </c>
      <c r="D89" s="1" t="s">
        <v>82</v>
      </c>
      <c r="E89" s="3">
        <v>2</v>
      </c>
    </row>
    <row r="90" spans="1:5" ht="25.5">
      <c r="A90" s="1">
        <v>306</v>
      </c>
      <c r="B90" s="1">
        <v>20253</v>
      </c>
      <c r="C90" s="1" t="s">
        <v>83</v>
      </c>
      <c r="D90" s="1" t="s">
        <v>84</v>
      </c>
      <c r="E90" s="3">
        <v>2</v>
      </c>
    </row>
    <row r="91" spans="1:5" ht="38.25">
      <c r="A91" s="1">
        <v>764</v>
      </c>
      <c r="B91" s="1">
        <v>20711</v>
      </c>
      <c r="C91" s="1" t="s">
        <v>85</v>
      </c>
      <c r="D91" s="1" t="s">
        <v>86</v>
      </c>
      <c r="E91" s="3">
        <v>1</v>
      </c>
    </row>
    <row r="92" spans="1:5" ht="38.25">
      <c r="A92" s="1">
        <v>900</v>
      </c>
      <c r="B92" s="1">
        <v>20826</v>
      </c>
      <c r="C92" s="66" t="s">
        <v>270</v>
      </c>
      <c r="D92" s="66" t="s">
        <v>271</v>
      </c>
      <c r="E92" s="3">
        <v>6</v>
      </c>
    </row>
    <row r="93" spans="1:5" ht="12.75">
      <c r="A93" s="45" t="s">
        <v>262</v>
      </c>
      <c r="B93" s="41"/>
      <c r="C93" s="41"/>
      <c r="D93" s="41"/>
      <c r="E93" s="41"/>
    </row>
    <row r="94" spans="1:5" ht="12.75">
      <c r="A94" s="2" t="s">
        <v>1</v>
      </c>
      <c r="B94" s="1">
        <v>840</v>
      </c>
      <c r="C94" s="2" t="s">
        <v>2</v>
      </c>
      <c r="D94" s="43" t="s">
        <v>87</v>
      </c>
      <c r="E94" s="41"/>
    </row>
    <row r="95" spans="1:5" ht="25.5" customHeight="1">
      <c r="A95" s="40" t="s">
        <v>4</v>
      </c>
      <c r="B95" s="41"/>
      <c r="C95" s="41"/>
      <c r="D95" s="46" t="s">
        <v>88</v>
      </c>
      <c r="E95" s="47"/>
    </row>
    <row r="96" spans="1:5" ht="25.5">
      <c r="A96" s="2" t="s">
        <v>5</v>
      </c>
      <c r="B96" s="2" t="s">
        <v>6</v>
      </c>
      <c r="C96" s="2" t="s">
        <v>7</v>
      </c>
      <c r="D96" s="2" t="s">
        <v>8</v>
      </c>
      <c r="E96" s="2" t="s">
        <v>9</v>
      </c>
    </row>
    <row r="97" spans="1:5" ht="63.75">
      <c r="A97" s="1">
        <v>129</v>
      </c>
      <c r="B97" s="1">
        <v>20078</v>
      </c>
      <c r="C97" s="1" t="s">
        <v>89</v>
      </c>
      <c r="D97" s="1" t="s">
        <v>90</v>
      </c>
      <c r="E97" s="3">
        <v>4</v>
      </c>
    </row>
    <row r="98" spans="1:5" ht="76.5">
      <c r="A98" s="1">
        <v>809</v>
      </c>
      <c r="B98" s="1">
        <v>20756</v>
      </c>
      <c r="C98" s="1" t="s">
        <v>10</v>
      </c>
      <c r="D98" s="1" t="s">
        <v>11</v>
      </c>
      <c r="E98" s="3">
        <v>100</v>
      </c>
    </row>
    <row r="99" spans="1:5" ht="25.5">
      <c r="A99" s="1">
        <v>815</v>
      </c>
      <c r="B99" s="1">
        <v>20760</v>
      </c>
      <c r="C99" s="1" t="s">
        <v>91</v>
      </c>
      <c r="D99" s="1" t="s">
        <v>92</v>
      </c>
      <c r="E99" s="3">
        <v>2</v>
      </c>
    </row>
    <row r="100" spans="1:5" ht="25.5">
      <c r="A100" s="1">
        <v>823</v>
      </c>
      <c r="B100" s="1">
        <v>20767</v>
      </c>
      <c r="C100" s="1" t="s">
        <v>93</v>
      </c>
      <c r="D100" s="1" t="s">
        <v>94</v>
      </c>
      <c r="E100" s="3">
        <v>2</v>
      </c>
    </row>
    <row r="101" spans="1:5" ht="12.75">
      <c r="A101" s="45" t="s">
        <v>262</v>
      </c>
      <c r="B101" s="41"/>
      <c r="C101" s="41"/>
      <c r="D101" s="41"/>
      <c r="E101" s="41"/>
    </row>
    <row r="102" spans="1:5" ht="12.75">
      <c r="A102" s="2" t="s">
        <v>1</v>
      </c>
      <c r="B102" s="1">
        <v>844</v>
      </c>
      <c r="C102" s="2" t="s">
        <v>2</v>
      </c>
      <c r="D102" s="43" t="s">
        <v>95</v>
      </c>
      <c r="E102" s="41"/>
    </row>
    <row r="103" spans="1:5" ht="24.75" customHeight="1">
      <c r="A103" s="40" t="s">
        <v>4</v>
      </c>
      <c r="B103" s="41"/>
      <c r="C103" s="41"/>
      <c r="D103" s="46" t="s">
        <v>96</v>
      </c>
      <c r="E103" s="47"/>
    </row>
    <row r="104" spans="1:5" ht="25.5">
      <c r="A104" s="2" t="s">
        <v>5</v>
      </c>
      <c r="B104" s="2" t="s">
        <v>6</v>
      </c>
      <c r="C104" s="2" t="s">
        <v>7</v>
      </c>
      <c r="D104" s="2" t="s">
        <v>8</v>
      </c>
      <c r="E104" s="2" t="s">
        <v>9</v>
      </c>
    </row>
    <row r="105" spans="1:5" ht="15">
      <c r="A105" s="1">
        <v>55</v>
      </c>
      <c r="B105" s="1">
        <v>20004</v>
      </c>
      <c r="C105" s="1" t="s">
        <v>97</v>
      </c>
      <c r="D105" s="1" t="s">
        <v>98</v>
      </c>
      <c r="E105" s="3">
        <v>1</v>
      </c>
    </row>
    <row r="106" spans="1:5" ht="15">
      <c r="A106" s="1">
        <v>56</v>
      </c>
      <c r="B106" s="1">
        <v>20005</v>
      </c>
      <c r="C106" s="1" t="s">
        <v>99</v>
      </c>
      <c r="D106" s="1" t="s">
        <v>100</v>
      </c>
      <c r="E106" s="3">
        <v>3</v>
      </c>
    </row>
    <row r="107" spans="1:5" ht="25.5">
      <c r="A107" s="1">
        <v>275</v>
      </c>
      <c r="B107" s="1">
        <v>20224</v>
      </c>
      <c r="C107" s="1" t="s">
        <v>101</v>
      </c>
      <c r="D107" s="1" t="s">
        <v>102</v>
      </c>
      <c r="E107" s="3">
        <v>1</v>
      </c>
    </row>
    <row r="108" spans="1:5" ht="38.25">
      <c r="A108" s="1">
        <v>561</v>
      </c>
      <c r="B108" s="1">
        <v>20508</v>
      </c>
      <c r="C108" s="1" t="s">
        <v>103</v>
      </c>
      <c r="D108" s="1" t="s">
        <v>104</v>
      </c>
      <c r="E108" s="3">
        <v>1</v>
      </c>
    </row>
    <row r="109" spans="1:5" ht="38.25">
      <c r="A109" s="1">
        <v>591</v>
      </c>
      <c r="B109" s="1">
        <v>20538</v>
      </c>
      <c r="C109" s="1" t="s">
        <v>105</v>
      </c>
      <c r="D109" s="1" t="s">
        <v>106</v>
      </c>
      <c r="E109" s="3">
        <v>10</v>
      </c>
    </row>
    <row r="110" spans="1:5" ht="25.5">
      <c r="A110" s="1">
        <v>727</v>
      </c>
      <c r="B110" s="1">
        <v>20674</v>
      </c>
      <c r="C110" s="1" t="s">
        <v>47</v>
      </c>
      <c r="D110" s="1" t="s">
        <v>48</v>
      </c>
      <c r="E110" s="3">
        <v>1</v>
      </c>
    </row>
    <row r="111" spans="1:5" ht="76.5">
      <c r="A111" s="1">
        <v>809</v>
      </c>
      <c r="B111" s="1">
        <v>20756</v>
      </c>
      <c r="C111" s="1" t="s">
        <v>10</v>
      </c>
      <c r="D111" s="1" t="s">
        <v>11</v>
      </c>
      <c r="E111" s="3">
        <v>10</v>
      </c>
    </row>
    <row r="112" spans="1:5" ht="25.5">
      <c r="A112" s="1">
        <v>883</v>
      </c>
      <c r="B112" s="1">
        <v>20809</v>
      </c>
      <c r="C112" s="1" t="s">
        <v>107</v>
      </c>
      <c r="D112" s="1" t="s">
        <v>108</v>
      </c>
      <c r="E112" s="3">
        <v>2</v>
      </c>
    </row>
    <row r="113" spans="1:5" ht="25.5">
      <c r="A113" s="1">
        <v>891</v>
      </c>
      <c r="B113" s="1">
        <v>20817</v>
      </c>
      <c r="C113" s="1" t="s">
        <v>109</v>
      </c>
      <c r="D113" s="1" t="s">
        <v>110</v>
      </c>
      <c r="E113" s="3">
        <v>15</v>
      </c>
    </row>
    <row r="114" spans="1:5" ht="12.75">
      <c r="A114" s="45" t="s">
        <v>262</v>
      </c>
      <c r="B114" s="41"/>
      <c r="C114" s="41"/>
      <c r="D114" s="41"/>
      <c r="E114" s="41"/>
    </row>
    <row r="115" spans="1:5" ht="12.75">
      <c r="A115" s="2" t="s">
        <v>1</v>
      </c>
      <c r="B115" s="1">
        <v>845</v>
      </c>
      <c r="C115" s="2" t="s">
        <v>2</v>
      </c>
      <c r="D115" s="43" t="s">
        <v>111</v>
      </c>
      <c r="E115" s="41"/>
    </row>
    <row r="116" spans="1:5" ht="28.5" customHeight="1">
      <c r="A116" s="40" t="s">
        <v>4</v>
      </c>
      <c r="B116" s="41"/>
      <c r="C116" s="41"/>
      <c r="D116" s="46" t="s">
        <v>112</v>
      </c>
      <c r="E116" s="47"/>
    </row>
    <row r="117" spans="1:5" ht="25.5">
      <c r="A117" s="2" t="s">
        <v>5</v>
      </c>
      <c r="B117" s="2" t="s">
        <v>6</v>
      </c>
      <c r="C117" s="2" t="s">
        <v>7</v>
      </c>
      <c r="D117" s="2" t="s">
        <v>8</v>
      </c>
      <c r="E117" s="2" t="s">
        <v>9</v>
      </c>
    </row>
    <row r="118" spans="1:5" ht="25.5">
      <c r="A118" s="1">
        <v>98</v>
      </c>
      <c r="B118" s="1">
        <v>20047</v>
      </c>
      <c r="C118" s="1" t="s">
        <v>113</v>
      </c>
      <c r="D118" s="1" t="s">
        <v>114</v>
      </c>
      <c r="E118" s="3">
        <v>1</v>
      </c>
    </row>
    <row r="119" spans="1:5" ht="25.5">
      <c r="A119" s="1">
        <v>99</v>
      </c>
      <c r="B119" s="1">
        <v>20048</v>
      </c>
      <c r="C119" s="1" t="s">
        <v>115</v>
      </c>
      <c r="D119" s="1" t="s">
        <v>116</v>
      </c>
      <c r="E119" s="3">
        <v>2</v>
      </c>
    </row>
    <row r="120" spans="1:5" ht="25.5">
      <c r="A120" s="1">
        <v>118</v>
      </c>
      <c r="B120" s="1">
        <v>20067</v>
      </c>
      <c r="C120" s="1" t="s">
        <v>31</v>
      </c>
      <c r="D120" s="1" t="s">
        <v>32</v>
      </c>
      <c r="E120" s="3">
        <v>1</v>
      </c>
    </row>
    <row r="121" spans="1:5" ht="38.25">
      <c r="A121" s="1">
        <v>1507</v>
      </c>
      <c r="B121" s="1">
        <v>21155</v>
      </c>
      <c r="C121" s="1" t="s">
        <v>117</v>
      </c>
      <c r="D121" s="1" t="s">
        <v>118</v>
      </c>
      <c r="E121" s="3">
        <v>1</v>
      </c>
    </row>
    <row r="122" spans="1:5" ht="38.25">
      <c r="A122" s="1">
        <v>1652</v>
      </c>
      <c r="B122" s="1">
        <v>21288</v>
      </c>
      <c r="C122" s="1" t="s">
        <v>119</v>
      </c>
      <c r="D122" s="1" t="s">
        <v>120</v>
      </c>
      <c r="E122" s="3">
        <v>1</v>
      </c>
    </row>
    <row r="123" spans="1:5" ht="25.5">
      <c r="A123" s="1">
        <v>1655</v>
      </c>
      <c r="B123" s="1">
        <v>21291</v>
      </c>
      <c r="C123" s="1" t="s">
        <v>121</v>
      </c>
      <c r="D123" s="1" t="s">
        <v>122</v>
      </c>
      <c r="E123" s="3">
        <v>1</v>
      </c>
    </row>
    <row r="124" spans="1:5" ht="12.75">
      <c r="A124" s="45" t="s">
        <v>262</v>
      </c>
      <c r="B124" s="41"/>
      <c r="C124" s="41"/>
      <c r="D124" s="41"/>
      <c r="E124" s="41"/>
    </row>
    <row r="125" spans="1:5" ht="12.75">
      <c r="A125" s="2" t="s">
        <v>1</v>
      </c>
      <c r="B125" s="1">
        <v>846</v>
      </c>
      <c r="C125" s="2" t="s">
        <v>2</v>
      </c>
      <c r="D125" s="43" t="s">
        <v>123</v>
      </c>
      <c r="E125" s="41"/>
    </row>
    <row r="126" spans="1:5" ht="27" customHeight="1">
      <c r="A126" s="40" t="s">
        <v>4</v>
      </c>
      <c r="B126" s="41"/>
      <c r="C126" s="41"/>
      <c r="D126" s="46" t="s">
        <v>124</v>
      </c>
      <c r="E126" s="47"/>
    </row>
    <row r="127" spans="1:5" ht="25.5">
      <c r="A127" s="2" t="s">
        <v>5</v>
      </c>
      <c r="B127" s="2" t="s">
        <v>6</v>
      </c>
      <c r="C127" s="2" t="s">
        <v>7</v>
      </c>
      <c r="D127" s="2" t="s">
        <v>8</v>
      </c>
      <c r="E127" s="2" t="s">
        <v>9</v>
      </c>
    </row>
    <row r="128" spans="1:5" ht="25.5">
      <c r="A128" s="1">
        <v>308</v>
      </c>
      <c r="B128" s="1">
        <v>20255</v>
      </c>
      <c r="C128" s="1" t="s">
        <v>125</v>
      </c>
      <c r="D128" s="1" t="s">
        <v>126</v>
      </c>
      <c r="E128" s="3">
        <v>1</v>
      </c>
    </row>
    <row r="129" spans="1:5" ht="12.75">
      <c r="A129" s="45" t="s">
        <v>262</v>
      </c>
      <c r="B129" s="41"/>
      <c r="C129" s="41"/>
      <c r="D129" s="41"/>
      <c r="E129" s="41"/>
    </row>
    <row r="130" spans="1:5" ht="12.75">
      <c r="A130" s="2" t="s">
        <v>1</v>
      </c>
      <c r="B130" s="1">
        <v>850</v>
      </c>
      <c r="C130" s="2" t="s">
        <v>2</v>
      </c>
      <c r="D130" s="43" t="s">
        <v>127</v>
      </c>
      <c r="E130" s="41"/>
    </row>
    <row r="131" spans="1:5" ht="25.5" customHeight="1">
      <c r="A131" s="40" t="s">
        <v>4</v>
      </c>
      <c r="B131" s="41"/>
      <c r="C131" s="41"/>
      <c r="D131" s="46" t="s">
        <v>128</v>
      </c>
      <c r="E131" s="47"/>
    </row>
    <row r="132" spans="1:5" ht="25.5">
      <c r="A132" s="2" t="s">
        <v>5</v>
      </c>
      <c r="B132" s="2" t="s">
        <v>6</v>
      </c>
      <c r="C132" s="2" t="s">
        <v>7</v>
      </c>
      <c r="D132" s="2" t="s">
        <v>8</v>
      </c>
      <c r="E132" s="2" t="s">
        <v>9</v>
      </c>
    </row>
    <row r="133" spans="1:5" ht="76.5">
      <c r="A133" s="1">
        <v>809</v>
      </c>
      <c r="B133" s="1">
        <v>20756</v>
      </c>
      <c r="C133" s="1" t="s">
        <v>10</v>
      </c>
      <c r="D133" s="1" t="s">
        <v>11</v>
      </c>
      <c r="E133" s="3">
        <v>10</v>
      </c>
    </row>
    <row r="134" spans="1:5" ht="12.75">
      <c r="A134" s="45" t="s">
        <v>262</v>
      </c>
      <c r="B134" s="41"/>
      <c r="C134" s="41"/>
      <c r="D134" s="41"/>
      <c r="E134" s="41"/>
    </row>
    <row r="135" spans="1:5" ht="12.75">
      <c r="A135" s="2" t="s">
        <v>1</v>
      </c>
      <c r="B135" s="1">
        <v>851</v>
      </c>
      <c r="C135" s="2" t="s">
        <v>2</v>
      </c>
      <c r="D135" s="43" t="s">
        <v>129</v>
      </c>
      <c r="E135" s="41"/>
    </row>
    <row r="136" spans="1:5" ht="26.25" customHeight="1">
      <c r="A136" s="40" t="s">
        <v>4</v>
      </c>
      <c r="B136" s="41"/>
      <c r="C136" s="41"/>
      <c r="D136" s="46" t="s">
        <v>130</v>
      </c>
      <c r="E136" s="47"/>
    </row>
    <row r="137" spans="1:5" ht="25.5">
      <c r="A137" s="2" t="s">
        <v>5</v>
      </c>
      <c r="B137" s="2" t="s">
        <v>6</v>
      </c>
      <c r="C137" s="2" t="s">
        <v>7</v>
      </c>
      <c r="D137" s="2" t="s">
        <v>8</v>
      </c>
      <c r="E137" s="2" t="s">
        <v>9</v>
      </c>
    </row>
    <row r="138" spans="1:5" ht="15">
      <c r="A138" s="1">
        <v>55</v>
      </c>
      <c r="B138" s="1">
        <v>20004</v>
      </c>
      <c r="C138" s="1" t="s">
        <v>97</v>
      </c>
      <c r="D138" s="1" t="s">
        <v>98</v>
      </c>
      <c r="E138" s="3">
        <v>2</v>
      </c>
    </row>
    <row r="139" spans="1:5" ht="15">
      <c r="A139" s="1">
        <v>56</v>
      </c>
      <c r="B139" s="1">
        <v>20005</v>
      </c>
      <c r="C139" s="1" t="s">
        <v>99</v>
      </c>
      <c r="D139" s="1" t="s">
        <v>100</v>
      </c>
      <c r="E139" s="3">
        <v>2</v>
      </c>
    </row>
    <row r="140" spans="1:5" ht="38.25">
      <c r="A140" s="1">
        <v>109</v>
      </c>
      <c r="B140" s="1">
        <v>20058</v>
      </c>
      <c r="C140" s="1" t="s">
        <v>131</v>
      </c>
      <c r="D140" s="1" t="s">
        <v>132</v>
      </c>
      <c r="E140" s="3">
        <v>20</v>
      </c>
    </row>
    <row r="141" spans="1:5" ht="38.25">
      <c r="A141" s="1">
        <v>110</v>
      </c>
      <c r="B141" s="1">
        <v>20059</v>
      </c>
      <c r="C141" s="1" t="s">
        <v>133</v>
      </c>
      <c r="D141" s="1" t="s">
        <v>134</v>
      </c>
      <c r="E141" s="3">
        <v>3</v>
      </c>
    </row>
    <row r="142" spans="1:5" ht="38.25">
      <c r="A142" s="1">
        <v>216</v>
      </c>
      <c r="B142" s="1">
        <v>20165</v>
      </c>
      <c r="C142" s="1" t="s">
        <v>71</v>
      </c>
      <c r="D142" s="1" t="s">
        <v>72</v>
      </c>
      <c r="E142" s="3">
        <v>15</v>
      </c>
    </row>
    <row r="143" spans="1:5" ht="25.5">
      <c r="A143" s="1">
        <v>409</v>
      </c>
      <c r="B143" s="1">
        <v>20356</v>
      </c>
      <c r="C143" s="1" t="s">
        <v>135</v>
      </c>
      <c r="D143" s="1" t="s">
        <v>136</v>
      </c>
      <c r="E143" s="3">
        <v>10</v>
      </c>
    </row>
    <row r="144" spans="1:5" ht="38.25">
      <c r="A144" s="1">
        <v>420</v>
      </c>
      <c r="B144" s="1">
        <v>20367</v>
      </c>
      <c r="C144" s="1" t="s">
        <v>137</v>
      </c>
      <c r="D144" s="1" t="s">
        <v>138</v>
      </c>
      <c r="E144" s="3">
        <v>10</v>
      </c>
    </row>
    <row r="145" spans="1:5" ht="25.5">
      <c r="A145" s="1">
        <v>538</v>
      </c>
      <c r="B145" s="1">
        <v>20485</v>
      </c>
      <c r="C145" s="1" t="s">
        <v>139</v>
      </c>
      <c r="D145" s="1" t="s">
        <v>140</v>
      </c>
      <c r="E145" s="3">
        <v>20</v>
      </c>
    </row>
    <row r="146" spans="1:5" ht="25.5">
      <c r="A146" s="1">
        <v>547</v>
      </c>
      <c r="B146" s="1">
        <v>20494</v>
      </c>
      <c r="C146" s="1" t="s">
        <v>141</v>
      </c>
      <c r="D146" s="1" t="s">
        <v>142</v>
      </c>
      <c r="E146" s="3">
        <v>10</v>
      </c>
    </row>
    <row r="147" spans="1:5" ht="25.5">
      <c r="A147" s="1">
        <v>549</v>
      </c>
      <c r="B147" s="1">
        <v>20496</v>
      </c>
      <c r="C147" s="1" t="s">
        <v>143</v>
      </c>
      <c r="D147" s="1" t="s">
        <v>144</v>
      </c>
      <c r="E147" s="3">
        <v>10</v>
      </c>
    </row>
    <row r="148" spans="1:5" ht="25.5">
      <c r="A148" s="1">
        <v>606</v>
      </c>
      <c r="B148" s="1">
        <v>20553</v>
      </c>
      <c r="C148" s="1" t="s">
        <v>145</v>
      </c>
      <c r="D148" s="1" t="s">
        <v>146</v>
      </c>
      <c r="E148" s="3">
        <v>20</v>
      </c>
    </row>
    <row r="149" spans="1:5" ht="25.5">
      <c r="A149" s="1">
        <v>681</v>
      </c>
      <c r="B149" s="1">
        <v>20628</v>
      </c>
      <c r="C149" s="1" t="s">
        <v>147</v>
      </c>
      <c r="D149" s="1" t="s">
        <v>148</v>
      </c>
      <c r="E149" s="3">
        <v>6</v>
      </c>
    </row>
    <row r="150" spans="1:5" ht="15">
      <c r="A150" s="1">
        <v>712</v>
      </c>
      <c r="B150" s="1">
        <v>20659</v>
      </c>
      <c r="C150" s="1" t="s">
        <v>149</v>
      </c>
      <c r="D150" s="1" t="s">
        <v>150</v>
      </c>
      <c r="E150" s="3">
        <v>15</v>
      </c>
    </row>
    <row r="151" spans="1:5" ht="25.5">
      <c r="A151" s="1">
        <v>782</v>
      </c>
      <c r="B151" s="1">
        <v>20729</v>
      </c>
      <c r="C151" s="1" t="s">
        <v>151</v>
      </c>
      <c r="D151" s="1" t="s">
        <v>152</v>
      </c>
      <c r="E151" s="3">
        <v>6</v>
      </c>
    </row>
    <row r="152" spans="1:5" ht="38.25">
      <c r="A152" s="1">
        <v>785</v>
      </c>
      <c r="B152" s="1">
        <v>20732</v>
      </c>
      <c r="C152" s="1" t="s">
        <v>77</v>
      </c>
      <c r="D152" s="1" t="s">
        <v>78</v>
      </c>
      <c r="E152" s="3">
        <v>4</v>
      </c>
    </row>
    <row r="153" spans="1:5" ht="38.25">
      <c r="A153" s="1">
        <v>818</v>
      </c>
      <c r="B153" s="1">
        <v>20763</v>
      </c>
      <c r="C153" s="1" t="s">
        <v>153</v>
      </c>
      <c r="D153" s="1" t="s">
        <v>154</v>
      </c>
      <c r="E153" s="3">
        <v>75</v>
      </c>
    </row>
    <row r="154" spans="1:5" ht="38.25">
      <c r="A154" s="1">
        <v>900</v>
      </c>
      <c r="B154" s="1">
        <v>20826</v>
      </c>
      <c r="C154" s="66" t="s">
        <v>270</v>
      </c>
      <c r="D154" s="66" t="s">
        <v>271</v>
      </c>
      <c r="E154" s="3">
        <v>8</v>
      </c>
    </row>
    <row r="155" spans="1:5" ht="25.5">
      <c r="A155" s="1">
        <v>906</v>
      </c>
      <c r="B155" s="1">
        <v>20832</v>
      </c>
      <c r="C155" s="1" t="s">
        <v>13</v>
      </c>
      <c r="D155" s="66" t="s">
        <v>14</v>
      </c>
      <c r="E155" s="3">
        <v>10</v>
      </c>
    </row>
    <row r="156" spans="1:5" ht="25.5">
      <c r="A156" s="1">
        <v>949</v>
      </c>
      <c r="B156" s="1">
        <v>20875</v>
      </c>
      <c r="C156" s="1" t="s">
        <v>155</v>
      </c>
      <c r="D156" s="1" t="s">
        <v>156</v>
      </c>
      <c r="E156" s="3">
        <v>10</v>
      </c>
    </row>
    <row r="157" spans="1:5" ht="25.5">
      <c r="A157" s="1">
        <v>1532</v>
      </c>
      <c r="B157" s="1">
        <v>21179</v>
      </c>
      <c r="C157" s="1" t="s">
        <v>157</v>
      </c>
      <c r="D157" s="1" t="s">
        <v>158</v>
      </c>
      <c r="E157" s="3">
        <v>10</v>
      </c>
    </row>
    <row r="158" spans="1:5" ht="25.5">
      <c r="A158" s="1">
        <v>1533</v>
      </c>
      <c r="B158" s="1">
        <v>21180</v>
      </c>
      <c r="C158" s="1" t="s">
        <v>159</v>
      </c>
      <c r="D158" s="1" t="s">
        <v>160</v>
      </c>
      <c r="E158" s="3">
        <v>12</v>
      </c>
    </row>
    <row r="159" spans="1:5" ht="76.5">
      <c r="A159" s="1">
        <v>1564</v>
      </c>
      <c r="B159" s="1">
        <v>21213</v>
      </c>
      <c r="C159" s="1" t="s">
        <v>161</v>
      </c>
      <c r="D159" s="1" t="s">
        <v>162</v>
      </c>
      <c r="E159" s="3">
        <v>2</v>
      </c>
    </row>
    <row r="160" spans="1:5" ht="25.5">
      <c r="A160" s="1">
        <v>1682</v>
      </c>
      <c r="B160" s="1">
        <v>21318</v>
      </c>
      <c r="C160" s="1" t="s">
        <v>67</v>
      </c>
      <c r="D160" s="1" t="s">
        <v>68</v>
      </c>
      <c r="E160" s="3">
        <v>4</v>
      </c>
    </row>
    <row r="161" spans="1:5" ht="12.75">
      <c r="A161" s="45" t="s">
        <v>262</v>
      </c>
      <c r="B161" s="41"/>
      <c r="C161" s="41"/>
      <c r="D161" s="41"/>
      <c r="E161" s="41"/>
    </row>
    <row r="162" spans="1:5" ht="12.75">
      <c r="A162" s="2" t="s">
        <v>1</v>
      </c>
      <c r="B162" s="1">
        <v>852</v>
      </c>
      <c r="C162" s="2" t="s">
        <v>2</v>
      </c>
      <c r="D162" s="43" t="s">
        <v>163</v>
      </c>
      <c r="E162" s="41"/>
    </row>
    <row r="163" spans="1:5" ht="25.5" customHeight="1">
      <c r="A163" s="40" t="s">
        <v>4</v>
      </c>
      <c r="B163" s="41"/>
      <c r="C163" s="41"/>
      <c r="D163" s="46" t="s">
        <v>164</v>
      </c>
      <c r="E163" s="47"/>
    </row>
    <row r="164" spans="1:5" ht="25.5">
      <c r="A164" s="2" t="s">
        <v>5</v>
      </c>
      <c r="B164" s="2" t="s">
        <v>6</v>
      </c>
      <c r="C164" s="2" t="s">
        <v>7</v>
      </c>
      <c r="D164" s="2" t="s">
        <v>8</v>
      </c>
      <c r="E164" s="2" t="s">
        <v>9</v>
      </c>
    </row>
    <row r="165" spans="1:5" ht="25.5">
      <c r="A165" s="1">
        <v>213</v>
      </c>
      <c r="B165" s="1">
        <v>20162</v>
      </c>
      <c r="C165" s="1" t="s">
        <v>165</v>
      </c>
      <c r="D165" s="1" t="s">
        <v>166</v>
      </c>
      <c r="E165" s="3">
        <v>1</v>
      </c>
    </row>
    <row r="166" spans="1:5" ht="12.75">
      <c r="A166" s="45" t="s">
        <v>262</v>
      </c>
      <c r="B166" s="41"/>
      <c r="C166" s="41"/>
      <c r="D166" s="41"/>
      <c r="E166" s="41"/>
    </row>
    <row r="167" spans="1:5" ht="12.75">
      <c r="A167" s="2" t="s">
        <v>1</v>
      </c>
      <c r="B167" s="1">
        <v>853</v>
      </c>
      <c r="C167" s="2" t="s">
        <v>2</v>
      </c>
      <c r="D167" s="43" t="s">
        <v>167</v>
      </c>
      <c r="E167" s="41"/>
    </row>
    <row r="168" spans="1:5" ht="25.5" customHeight="1">
      <c r="A168" s="40" t="s">
        <v>4</v>
      </c>
      <c r="B168" s="41"/>
      <c r="C168" s="41"/>
      <c r="D168" s="46" t="s">
        <v>168</v>
      </c>
      <c r="E168" s="47"/>
    </row>
    <row r="169" spans="1:5" ht="25.5">
      <c r="A169" s="2" t="s">
        <v>5</v>
      </c>
      <c r="B169" s="2" t="s">
        <v>6</v>
      </c>
      <c r="C169" s="2" t="s">
        <v>7</v>
      </c>
      <c r="D169" s="2" t="s">
        <v>8</v>
      </c>
      <c r="E169" s="2" t="s">
        <v>9</v>
      </c>
    </row>
    <row r="170" spans="1:5" ht="38.25">
      <c r="A170" s="1">
        <v>145</v>
      </c>
      <c r="B170" s="1">
        <v>20094</v>
      </c>
      <c r="C170" s="1" t="s">
        <v>33</v>
      </c>
      <c r="D170" s="1" t="s">
        <v>34</v>
      </c>
      <c r="E170" s="3">
        <v>50</v>
      </c>
    </row>
    <row r="171" spans="1:5" ht="38.25">
      <c r="A171" s="1">
        <v>1739</v>
      </c>
      <c r="B171" s="1">
        <v>21365</v>
      </c>
      <c r="C171" s="1" t="s">
        <v>169</v>
      </c>
      <c r="D171" s="1" t="s">
        <v>170</v>
      </c>
      <c r="E171" s="3">
        <v>50</v>
      </c>
    </row>
    <row r="172" spans="1:5" ht="12.75">
      <c r="A172" s="45" t="s">
        <v>262</v>
      </c>
      <c r="B172" s="41"/>
      <c r="C172" s="41"/>
      <c r="D172" s="41"/>
      <c r="E172" s="41"/>
    </row>
    <row r="173" spans="1:5" ht="12.75">
      <c r="A173" s="2" t="s">
        <v>1</v>
      </c>
      <c r="B173" s="1">
        <v>854</v>
      </c>
      <c r="C173" s="2" t="s">
        <v>2</v>
      </c>
      <c r="D173" s="43" t="s">
        <v>171</v>
      </c>
      <c r="E173" s="41"/>
    </row>
    <row r="174" spans="1:5" ht="22.5" customHeight="1">
      <c r="A174" s="40" t="s">
        <v>4</v>
      </c>
      <c r="B174" s="41"/>
      <c r="C174" s="41"/>
      <c r="D174" s="46" t="s">
        <v>172</v>
      </c>
      <c r="E174" s="47"/>
    </row>
    <row r="175" spans="1:5" ht="25.5">
      <c r="A175" s="2" t="s">
        <v>5</v>
      </c>
      <c r="B175" s="2" t="s">
        <v>6</v>
      </c>
      <c r="C175" s="2" t="s">
        <v>7</v>
      </c>
      <c r="D175" s="2" t="s">
        <v>8</v>
      </c>
      <c r="E175" s="2" t="s">
        <v>9</v>
      </c>
    </row>
    <row r="176" spans="1:5" ht="38.25">
      <c r="A176" s="1">
        <v>112</v>
      </c>
      <c r="B176" s="1">
        <v>20061</v>
      </c>
      <c r="C176" s="1" t="s">
        <v>173</v>
      </c>
      <c r="D176" s="1" t="s">
        <v>174</v>
      </c>
      <c r="E176" s="3">
        <v>5</v>
      </c>
    </row>
    <row r="177" spans="1:5" ht="38.25">
      <c r="A177" s="1">
        <v>183</v>
      </c>
      <c r="B177" s="1">
        <v>20132</v>
      </c>
      <c r="C177" s="66" t="s">
        <v>268</v>
      </c>
      <c r="D177" s="66" t="s">
        <v>269</v>
      </c>
      <c r="E177" s="3">
        <v>1</v>
      </c>
    </row>
    <row r="178" spans="1:5" ht="76.5">
      <c r="A178" s="1">
        <v>809</v>
      </c>
      <c r="B178" s="1">
        <v>20756</v>
      </c>
      <c r="C178" s="1" t="s">
        <v>10</v>
      </c>
      <c r="D178" s="1" t="s">
        <v>11</v>
      </c>
      <c r="E178" s="3">
        <v>5</v>
      </c>
    </row>
    <row r="179" spans="1:5" ht="25.5">
      <c r="A179" s="1">
        <v>903</v>
      </c>
      <c r="B179" s="1">
        <v>20829</v>
      </c>
      <c r="C179" s="1" t="s">
        <v>61</v>
      </c>
      <c r="D179" s="1" t="s">
        <v>62</v>
      </c>
      <c r="E179" s="3">
        <v>2</v>
      </c>
    </row>
    <row r="180" spans="1:5" ht="12.75">
      <c r="A180" s="45" t="s">
        <v>262</v>
      </c>
      <c r="B180" s="41"/>
      <c r="C180" s="41"/>
      <c r="D180" s="41"/>
      <c r="E180" s="41"/>
    </row>
    <row r="181" spans="1:5" ht="12.75">
      <c r="A181" s="2" t="s">
        <v>1</v>
      </c>
      <c r="B181" s="1">
        <v>857</v>
      </c>
      <c r="C181" s="2" t="s">
        <v>2</v>
      </c>
      <c r="D181" s="43" t="s">
        <v>175</v>
      </c>
      <c r="E181" s="41"/>
    </row>
    <row r="182" spans="1:5" ht="30" customHeight="1">
      <c r="A182" s="40" t="s">
        <v>4</v>
      </c>
      <c r="B182" s="41"/>
      <c r="C182" s="41"/>
      <c r="D182" s="46" t="s">
        <v>176</v>
      </c>
      <c r="E182" s="47"/>
    </row>
    <row r="183" spans="1:5" ht="25.5">
      <c r="A183" s="2" t="s">
        <v>5</v>
      </c>
      <c r="B183" s="2" t="s">
        <v>6</v>
      </c>
      <c r="C183" s="2" t="s">
        <v>7</v>
      </c>
      <c r="D183" s="2" t="s">
        <v>8</v>
      </c>
      <c r="E183" s="2" t="s">
        <v>9</v>
      </c>
    </row>
    <row r="184" spans="1:5" ht="15">
      <c r="A184" s="1">
        <v>55</v>
      </c>
      <c r="B184" s="1">
        <v>20004</v>
      </c>
      <c r="C184" s="1" t="s">
        <v>97</v>
      </c>
      <c r="D184" s="1" t="s">
        <v>98</v>
      </c>
      <c r="E184" s="3">
        <v>1</v>
      </c>
    </row>
    <row r="185" spans="1:5" ht="38.25">
      <c r="A185" s="1">
        <v>420</v>
      </c>
      <c r="B185" s="1">
        <v>20367</v>
      </c>
      <c r="C185" s="1" t="s">
        <v>137</v>
      </c>
      <c r="D185" s="1" t="s">
        <v>138</v>
      </c>
      <c r="E185" s="3">
        <v>1</v>
      </c>
    </row>
    <row r="186" spans="1:5" ht="38.25">
      <c r="A186" s="1">
        <v>421</v>
      </c>
      <c r="B186" s="1">
        <v>20368</v>
      </c>
      <c r="C186" s="1" t="s">
        <v>177</v>
      </c>
      <c r="D186" s="1" t="s">
        <v>178</v>
      </c>
      <c r="E186" s="3">
        <v>10</v>
      </c>
    </row>
    <row r="187" spans="1:5" ht="38.25">
      <c r="A187" s="1">
        <v>424</v>
      </c>
      <c r="B187" s="1">
        <v>20371</v>
      </c>
      <c r="C187" s="1" t="s">
        <v>179</v>
      </c>
      <c r="D187" s="1" t="s">
        <v>180</v>
      </c>
      <c r="E187" s="3">
        <v>10</v>
      </c>
    </row>
    <row r="188" spans="1:5" ht="25.5">
      <c r="A188" s="1">
        <v>448</v>
      </c>
      <c r="B188" s="1">
        <v>20395</v>
      </c>
      <c r="C188" s="1" t="s">
        <v>181</v>
      </c>
      <c r="D188" s="1" t="s">
        <v>182</v>
      </c>
      <c r="E188" s="3">
        <v>6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A182:C182"/>
    <mergeCell ref="D182:E182"/>
    <mergeCell ref="D173:E173"/>
    <mergeCell ref="A174:C174"/>
    <mergeCell ref="D174:E174"/>
    <mergeCell ref="A180:E180"/>
    <mergeCell ref="D181:E181"/>
    <mergeCell ref="A166:E166"/>
    <mergeCell ref="D167:E167"/>
    <mergeCell ref="A168:C168"/>
    <mergeCell ref="D168:E168"/>
    <mergeCell ref="A172:E172"/>
    <mergeCell ref="A136:C136"/>
    <mergeCell ref="D136:E136"/>
    <mergeCell ref="A161:E161"/>
    <mergeCell ref="D162:E162"/>
    <mergeCell ref="A163:C163"/>
    <mergeCell ref="D163:E163"/>
    <mergeCell ref="D130:E130"/>
    <mergeCell ref="A131:C131"/>
    <mergeCell ref="D131:E131"/>
    <mergeCell ref="A134:E134"/>
    <mergeCell ref="D135:E135"/>
    <mergeCell ref="A124:E124"/>
    <mergeCell ref="D125:E125"/>
    <mergeCell ref="A126:C126"/>
    <mergeCell ref="D126:E126"/>
    <mergeCell ref="A129:E129"/>
    <mergeCell ref="A103:C103"/>
    <mergeCell ref="D103:E103"/>
    <mergeCell ref="A114:E114"/>
    <mergeCell ref="D115:E115"/>
    <mergeCell ref="A116:C116"/>
    <mergeCell ref="D116:E116"/>
    <mergeCell ref="D94:E94"/>
    <mergeCell ref="A95:C95"/>
    <mergeCell ref="D95:E95"/>
    <mergeCell ref="A101:E101"/>
    <mergeCell ref="D102:E102"/>
    <mergeCell ref="A84:E84"/>
    <mergeCell ref="D85:E85"/>
    <mergeCell ref="A86:C86"/>
    <mergeCell ref="D86:E86"/>
    <mergeCell ref="A93:E93"/>
    <mergeCell ref="A67:C67"/>
    <mergeCell ref="D67:E67"/>
    <mergeCell ref="A74:E74"/>
    <mergeCell ref="D75:E75"/>
    <mergeCell ref="A76:C76"/>
    <mergeCell ref="D76:E76"/>
    <mergeCell ref="D59:E59"/>
    <mergeCell ref="A60:C60"/>
    <mergeCell ref="D60:E60"/>
    <mergeCell ref="A65:E65"/>
    <mergeCell ref="D66:E66"/>
    <mergeCell ref="A49:E49"/>
    <mergeCell ref="D50:E50"/>
    <mergeCell ref="A51:C51"/>
    <mergeCell ref="D51:E51"/>
    <mergeCell ref="A58:E58"/>
    <mergeCell ref="A31:C31"/>
    <mergeCell ref="D31:E31"/>
    <mergeCell ref="A37:E37"/>
    <mergeCell ref="D38:E38"/>
    <mergeCell ref="A39:C39"/>
    <mergeCell ref="D39:E39"/>
    <mergeCell ref="D21:E21"/>
    <mergeCell ref="A22:C22"/>
    <mergeCell ref="D22:E22"/>
    <mergeCell ref="A29:E29"/>
    <mergeCell ref="D30:E30"/>
    <mergeCell ref="A14:E14"/>
    <mergeCell ref="D15:E15"/>
    <mergeCell ref="A16:C16"/>
    <mergeCell ref="D16:E16"/>
    <mergeCell ref="A20:E20"/>
    <mergeCell ref="A6:E6"/>
    <mergeCell ref="A8:E8"/>
    <mergeCell ref="A9:E9"/>
    <mergeCell ref="D10:E10"/>
    <mergeCell ref="A11:C11"/>
    <mergeCell ref="D11:E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3"/>
  <headerFooter>
    <oddHeader>&amp;R&amp;G</oddHeader>
    <oddFooter>&amp;C&amp;P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4"/>
  <sheetViews>
    <sheetView workbookViewId="0" topLeftCell="C1">
      <selection activeCell="E34" sqref="E34:F34"/>
    </sheetView>
  </sheetViews>
  <sheetFormatPr defaultColWidth="9.140625" defaultRowHeight="12.75"/>
  <cols>
    <col min="1" max="3" width="32.140625" style="0" customWidth="1"/>
    <col min="4" max="4" width="27.57421875" style="0" customWidth="1"/>
    <col min="5" max="5" width="16.421875" style="0" customWidth="1"/>
    <col min="6" max="6" width="15.57421875" style="0" customWidth="1"/>
    <col min="7" max="7" width="23.140625" style="0" customWidth="1"/>
    <col min="8" max="8" width="20.140625" style="0" customWidth="1"/>
  </cols>
  <sheetData>
    <row r="1" spans="1:8" ht="19.5" thickBot="1">
      <c r="A1" s="61" t="s">
        <v>196</v>
      </c>
      <c r="B1" s="62"/>
      <c r="C1" s="62"/>
      <c r="D1" s="62"/>
      <c r="E1" s="62"/>
      <c r="F1" s="62"/>
      <c r="G1" s="62"/>
      <c r="H1" s="62"/>
    </row>
    <row r="2" spans="1:8" ht="13.5" thickBot="1">
      <c r="A2" s="10"/>
      <c r="B2" s="11"/>
      <c r="C2" s="10"/>
      <c r="D2" s="10"/>
      <c r="E2" s="10"/>
      <c r="F2" s="10"/>
      <c r="G2" s="10"/>
      <c r="H2" s="10"/>
    </row>
    <row r="3" spans="1:8" ht="12.75">
      <c r="A3" s="12" t="s">
        <v>197</v>
      </c>
      <c r="B3" s="13" t="s">
        <v>198</v>
      </c>
      <c r="C3" s="14" t="s">
        <v>199</v>
      </c>
      <c r="D3" s="14" t="s">
        <v>200</v>
      </c>
      <c r="E3" s="14" t="s">
        <v>201</v>
      </c>
      <c r="F3" s="14" t="s">
        <v>202</v>
      </c>
      <c r="G3" s="14" t="s">
        <v>203</v>
      </c>
      <c r="H3" s="14" t="s">
        <v>204</v>
      </c>
    </row>
    <row r="4" spans="1:8" ht="76.5">
      <c r="A4" s="15" t="s">
        <v>205</v>
      </c>
      <c r="B4" s="16" t="s">
        <v>206</v>
      </c>
      <c r="C4" s="17" t="s">
        <v>207</v>
      </c>
      <c r="D4" s="17" t="s">
        <v>208</v>
      </c>
      <c r="E4" s="18">
        <v>475286375</v>
      </c>
      <c r="F4" s="18">
        <v>725540657</v>
      </c>
      <c r="G4" s="19" t="s">
        <v>209</v>
      </c>
      <c r="H4" s="20"/>
    </row>
    <row r="5" spans="1:8" ht="12.75">
      <c r="A5" s="48"/>
      <c r="B5" s="49"/>
      <c r="C5" s="49"/>
      <c r="D5" s="49"/>
      <c r="E5" s="49"/>
      <c r="F5" s="49"/>
      <c r="G5" s="49"/>
      <c r="H5" s="49"/>
    </row>
    <row r="6" spans="1:8" ht="114.75">
      <c r="A6" s="15" t="s">
        <v>210</v>
      </c>
      <c r="B6" s="16" t="s">
        <v>211</v>
      </c>
      <c r="C6" s="17" t="s">
        <v>212</v>
      </c>
      <c r="D6" s="21" t="s">
        <v>213</v>
      </c>
      <c r="E6" s="18"/>
      <c r="F6" s="20"/>
      <c r="G6" s="22" t="s">
        <v>209</v>
      </c>
      <c r="H6" s="20"/>
    </row>
    <row r="7" spans="1:8" ht="12.75">
      <c r="A7" s="48"/>
      <c r="B7" s="49"/>
      <c r="C7" s="49"/>
      <c r="D7" s="49"/>
      <c r="E7" s="49"/>
      <c r="F7" s="49"/>
      <c r="G7" s="49"/>
      <c r="H7" s="49"/>
    </row>
    <row r="8" spans="1:8" ht="38.25">
      <c r="A8" s="15" t="s">
        <v>214</v>
      </c>
      <c r="B8" s="16"/>
      <c r="C8" s="17" t="s">
        <v>215</v>
      </c>
      <c r="D8" s="17" t="s">
        <v>216</v>
      </c>
      <c r="E8" s="18">
        <v>475286012</v>
      </c>
      <c r="F8" s="18">
        <v>702201972</v>
      </c>
      <c r="G8" s="19" t="s">
        <v>209</v>
      </c>
      <c r="H8" s="22" t="s">
        <v>217</v>
      </c>
    </row>
    <row r="9" spans="1:8" ht="12.75">
      <c r="A9" s="48"/>
      <c r="B9" s="49"/>
      <c r="C9" s="49"/>
      <c r="D9" s="49"/>
      <c r="E9" s="49"/>
      <c r="F9" s="49"/>
      <c r="G9" s="49"/>
      <c r="H9" s="49"/>
    </row>
    <row r="10" spans="1:8" ht="38.25">
      <c r="A10" s="15" t="s">
        <v>218</v>
      </c>
      <c r="B10" s="16" t="s">
        <v>219</v>
      </c>
      <c r="C10" s="17" t="s">
        <v>220</v>
      </c>
      <c r="D10" s="17" t="s">
        <v>221</v>
      </c>
      <c r="E10" s="18">
        <v>475284231</v>
      </c>
      <c r="F10" s="20"/>
      <c r="G10" s="22" t="s">
        <v>209</v>
      </c>
      <c r="H10" s="22" t="s">
        <v>222</v>
      </c>
    </row>
    <row r="11" spans="1:8" ht="12.75">
      <c r="A11" s="48"/>
      <c r="B11" s="49"/>
      <c r="C11" s="49"/>
      <c r="D11" s="49"/>
      <c r="E11" s="49"/>
      <c r="F11" s="49"/>
      <c r="G11" s="49"/>
      <c r="H11" s="49"/>
    </row>
    <row r="12" spans="1:8" ht="25.5">
      <c r="A12" s="63" t="s">
        <v>223</v>
      </c>
      <c r="B12" s="64" t="s">
        <v>224</v>
      </c>
      <c r="C12" s="23" t="s">
        <v>225</v>
      </c>
      <c r="D12" s="24" t="s">
        <v>226</v>
      </c>
      <c r="E12" s="18">
        <v>475285530</v>
      </c>
      <c r="F12" s="20"/>
      <c r="G12" s="22" t="s">
        <v>227</v>
      </c>
      <c r="H12" s="24" t="s">
        <v>228</v>
      </c>
    </row>
    <row r="13" spans="1:8" ht="25.5">
      <c r="A13" s="63"/>
      <c r="B13" s="65"/>
      <c r="C13" s="23" t="s">
        <v>229</v>
      </c>
      <c r="D13" s="24" t="s">
        <v>230</v>
      </c>
      <c r="E13" s="18">
        <v>475285517</v>
      </c>
      <c r="F13" s="20"/>
      <c r="G13" s="22" t="s">
        <v>227</v>
      </c>
      <c r="H13" s="20"/>
    </row>
    <row r="14" spans="1:8" ht="25.5">
      <c r="A14" s="63"/>
      <c r="B14" s="25"/>
      <c r="C14" s="23" t="s">
        <v>231</v>
      </c>
      <c r="D14" s="22"/>
      <c r="E14" s="18"/>
      <c r="F14" s="20"/>
      <c r="G14" s="22" t="s">
        <v>227</v>
      </c>
      <c r="H14" s="20"/>
    </row>
    <row r="15" spans="1:8" ht="12.75">
      <c r="A15" s="48"/>
      <c r="B15" s="49"/>
      <c r="C15" s="49"/>
      <c r="D15" s="49"/>
      <c r="E15" s="49"/>
      <c r="F15" s="49"/>
      <c r="G15" s="49"/>
      <c r="H15" s="49"/>
    </row>
    <row r="16" spans="1:8" ht="25.5">
      <c r="A16" s="15" t="s">
        <v>232</v>
      </c>
      <c r="B16" s="16"/>
      <c r="C16" s="23" t="s">
        <v>233</v>
      </c>
      <c r="D16" s="20" t="s">
        <v>234</v>
      </c>
      <c r="E16" s="18">
        <v>475287242</v>
      </c>
      <c r="F16" s="20"/>
      <c r="G16" s="22" t="s">
        <v>209</v>
      </c>
      <c r="H16" s="20"/>
    </row>
    <row r="17" spans="1:8" ht="12.75">
      <c r="A17" s="48"/>
      <c r="B17" s="49"/>
      <c r="C17" s="49"/>
      <c r="D17" s="49"/>
      <c r="E17" s="49"/>
      <c r="F17" s="49"/>
      <c r="G17" s="49"/>
      <c r="H17" s="49"/>
    </row>
    <row r="18" spans="1:8" ht="38.25">
      <c r="A18" s="57" t="s">
        <v>235</v>
      </c>
      <c r="B18" s="59" t="s">
        <v>236</v>
      </c>
      <c r="C18" s="20" t="s">
        <v>237</v>
      </c>
      <c r="D18" s="21" t="s">
        <v>213</v>
      </c>
      <c r="E18" s="20"/>
      <c r="F18" s="20"/>
      <c r="G18" s="22" t="s">
        <v>209</v>
      </c>
      <c r="H18" s="20"/>
    </row>
    <row r="19" spans="1:8" ht="38.25">
      <c r="A19" s="58"/>
      <c r="B19" s="60"/>
      <c r="C19" s="20" t="s">
        <v>238</v>
      </c>
      <c r="D19" s="21" t="s">
        <v>213</v>
      </c>
      <c r="E19" s="20"/>
      <c r="F19" s="20"/>
      <c r="G19" s="22" t="s">
        <v>209</v>
      </c>
      <c r="H19" s="20"/>
    </row>
    <row r="20" spans="1:8" ht="12.75">
      <c r="A20" s="48"/>
      <c r="B20" s="49"/>
      <c r="C20" s="49"/>
      <c r="D20" s="49"/>
      <c r="E20" s="49"/>
      <c r="F20" s="49"/>
      <c r="G20" s="49"/>
      <c r="H20" s="49"/>
    </row>
    <row r="21" spans="1:8" ht="38.25">
      <c r="A21" s="15" t="s">
        <v>239</v>
      </c>
      <c r="B21" s="16" t="s">
        <v>240</v>
      </c>
      <c r="C21" s="20" t="s">
        <v>241</v>
      </c>
      <c r="D21" s="21" t="s">
        <v>213</v>
      </c>
      <c r="E21" s="20"/>
      <c r="F21" s="20"/>
      <c r="G21" s="22" t="s">
        <v>209</v>
      </c>
      <c r="H21" s="20"/>
    </row>
    <row r="22" spans="1:8" ht="12.75">
      <c r="A22" s="48" t="s">
        <v>242</v>
      </c>
      <c r="B22" s="49"/>
      <c r="C22" s="49"/>
      <c r="D22" s="49"/>
      <c r="E22" s="49"/>
      <c r="F22" s="49"/>
      <c r="G22" s="49"/>
      <c r="H22" s="49"/>
    </row>
    <row r="23" spans="1:8" ht="51">
      <c r="A23" s="15" t="s">
        <v>243</v>
      </c>
      <c r="B23" s="16" t="s">
        <v>244</v>
      </c>
      <c r="C23" s="22" t="s">
        <v>237</v>
      </c>
      <c r="D23" s="21" t="s">
        <v>213</v>
      </c>
      <c r="E23" s="20"/>
      <c r="F23" s="20"/>
      <c r="G23" s="22" t="s">
        <v>209</v>
      </c>
      <c r="H23" s="20"/>
    </row>
    <row r="24" spans="1:8" ht="12.75">
      <c r="A24" s="48"/>
      <c r="B24" s="49"/>
      <c r="C24" s="49"/>
      <c r="D24" s="49"/>
      <c r="E24" s="49"/>
      <c r="F24" s="49"/>
      <c r="G24" s="49"/>
      <c r="H24" s="49"/>
    </row>
    <row r="25" spans="1:8" ht="51">
      <c r="A25" s="15" t="s">
        <v>245</v>
      </c>
      <c r="B25" s="16" t="s">
        <v>246</v>
      </c>
      <c r="C25" s="20" t="s">
        <v>247</v>
      </c>
      <c r="D25" s="21" t="s">
        <v>213</v>
      </c>
      <c r="E25" s="20"/>
      <c r="F25" s="20"/>
      <c r="G25" s="22" t="s">
        <v>209</v>
      </c>
      <c r="H25" s="20"/>
    </row>
    <row r="26" spans="1:8" ht="12.75">
      <c r="A26" s="48"/>
      <c r="B26" s="49"/>
      <c r="C26" s="49"/>
      <c r="D26" s="49"/>
      <c r="E26" s="49"/>
      <c r="F26" s="49"/>
      <c r="G26" s="49"/>
      <c r="H26" s="49"/>
    </row>
    <row r="27" spans="1:8" ht="26.25" thickBot="1">
      <c r="A27" s="26" t="s">
        <v>248</v>
      </c>
      <c r="B27" s="27"/>
      <c r="C27" s="28" t="s">
        <v>249</v>
      </c>
      <c r="D27" s="28" t="s">
        <v>250</v>
      </c>
      <c r="E27" s="28" t="s">
        <v>251</v>
      </c>
      <c r="F27" s="28"/>
      <c r="G27" s="29" t="s">
        <v>209</v>
      </c>
      <c r="H27" s="29" t="s">
        <v>252</v>
      </c>
    </row>
    <row r="28" spans="1:8" ht="13.5" thickBot="1">
      <c r="A28" s="48"/>
      <c r="B28" s="49"/>
      <c r="C28" s="49"/>
      <c r="D28" s="49"/>
      <c r="E28" s="49"/>
      <c r="F28" s="49"/>
      <c r="G28" s="49"/>
      <c r="H28" s="49"/>
    </row>
    <row r="29" spans="1:8" ht="24.75" thickBot="1">
      <c r="A29" s="26" t="s">
        <v>253</v>
      </c>
      <c r="B29" s="27"/>
      <c r="C29" s="28" t="s">
        <v>207</v>
      </c>
      <c r="D29" s="30" t="s">
        <v>254</v>
      </c>
      <c r="E29" s="31">
        <v>475286044</v>
      </c>
      <c r="F29" s="28"/>
      <c r="G29" s="29" t="s">
        <v>255</v>
      </c>
      <c r="H29" s="32" t="s">
        <v>256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3.5" thickBot="1">
      <c r="A31" s="4"/>
      <c r="B31" s="4"/>
      <c r="C31" s="4"/>
      <c r="D31" s="4"/>
      <c r="E31" s="4"/>
      <c r="F31" s="4"/>
      <c r="G31" s="4"/>
      <c r="H31" s="4"/>
    </row>
    <row r="32" spans="1:8" ht="15.75" thickBot="1">
      <c r="A32" s="50" t="s">
        <v>257</v>
      </c>
      <c r="B32" s="51"/>
      <c r="C32" s="51"/>
      <c r="D32" s="51"/>
      <c r="E32" s="51"/>
      <c r="F32" s="52"/>
      <c r="G32" s="4"/>
      <c r="H32" s="4"/>
    </row>
    <row r="33" spans="1:8" ht="12.75">
      <c r="A33" s="33" t="s">
        <v>258</v>
      </c>
      <c r="B33" s="34"/>
      <c r="C33" s="35" t="s">
        <v>259</v>
      </c>
      <c r="D33" s="35" t="s">
        <v>201</v>
      </c>
      <c r="E33" s="53" t="s">
        <v>203</v>
      </c>
      <c r="F33" s="54"/>
      <c r="G33" s="4"/>
      <c r="H33" s="4"/>
    </row>
    <row r="34" spans="1:8" ht="15.75" thickBot="1">
      <c r="A34" s="36"/>
      <c r="B34" s="37"/>
      <c r="C34" s="38"/>
      <c r="D34" s="39"/>
      <c r="E34" s="55"/>
      <c r="F34" s="56"/>
      <c r="G34" s="4"/>
      <c r="H34" s="4"/>
    </row>
  </sheetData>
  <mergeCells count="19">
    <mergeCell ref="A12:A14"/>
    <mergeCell ref="B12:B13"/>
    <mergeCell ref="A1:H1"/>
    <mergeCell ref="A5:H5"/>
    <mergeCell ref="A7:H7"/>
    <mergeCell ref="A9:H9"/>
    <mergeCell ref="A11:H11"/>
    <mergeCell ref="E34:F34"/>
    <mergeCell ref="A15:H15"/>
    <mergeCell ref="A17:H17"/>
    <mergeCell ref="A18:A19"/>
    <mergeCell ref="B18:B19"/>
    <mergeCell ref="A20:H20"/>
    <mergeCell ref="A22:H22"/>
    <mergeCell ref="A24:H24"/>
    <mergeCell ref="A26:H26"/>
    <mergeCell ref="A28:H28"/>
    <mergeCell ref="A32:F32"/>
    <mergeCell ref="E33:F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2016-09-19T13:12:01Z</cp:lastPrinted>
  <dcterms:created xsi:type="dcterms:W3CDTF">2016-09-19T13:11:37Z</dcterms:created>
  <dcterms:modified xsi:type="dcterms:W3CDTF">2016-09-21T06:52:36Z</dcterms:modified>
  <cp:category/>
  <cp:version/>
  <cp:contentType/>
  <cp:contentStatus/>
</cp:coreProperties>
</file>