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435" activeTab="1"/>
  </bookViews>
  <sheets>
    <sheet name="s cenou" sheetId="1" r:id="rId1"/>
    <sheet name="bez ceny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<sst xmlns="http://schemas.openxmlformats.org/spreadsheetml/2006/main" count="129" uniqueCount="67">
  <si>
    <t>Autor</t>
  </si>
  <si>
    <t>Název</t>
  </si>
  <si>
    <t xml:space="preserve">Náklad (ks.) </t>
  </si>
  <si>
    <t>Formát</t>
  </si>
  <si>
    <t>Obálka</t>
  </si>
  <si>
    <t>Vnitřní blok</t>
  </si>
  <si>
    <t>Výtisky</t>
  </si>
  <si>
    <t>CD</t>
  </si>
  <si>
    <t>Vazba</t>
  </si>
  <si>
    <t>Papír</t>
  </si>
  <si>
    <t>Povrchová úprava</t>
  </si>
  <si>
    <t>Barevnost</t>
  </si>
  <si>
    <t>Celk. počet stran</t>
  </si>
  <si>
    <t>Počet barev. str.</t>
  </si>
  <si>
    <t>Počet sérií barev. str.</t>
  </si>
  <si>
    <t>Brejcha M.</t>
  </si>
  <si>
    <t>CAD systémy</t>
  </si>
  <si>
    <t>A4</t>
  </si>
  <si>
    <t>V2</t>
  </si>
  <si>
    <r>
      <t>křída 250g/m</t>
    </r>
    <r>
      <rPr>
        <vertAlign val="superscript"/>
        <sz val="11"/>
        <rFont val="Calibri"/>
        <family val="2"/>
        <scheme val="minor"/>
      </rPr>
      <t>2</t>
    </r>
  </si>
  <si>
    <t>lesklé lamino 1/0</t>
  </si>
  <si>
    <t>4/0</t>
  </si>
  <si>
    <r>
      <t>80g/m</t>
    </r>
    <r>
      <rPr>
        <vertAlign val="superscript"/>
        <sz val="11"/>
        <rFont val="Calibri"/>
        <family val="2"/>
        <scheme val="minor"/>
      </rPr>
      <t>2</t>
    </r>
  </si>
  <si>
    <t>Sirotkin A. S. a kol.</t>
  </si>
  <si>
    <t>Biofiltrace odpadních vod</t>
  </si>
  <si>
    <r>
      <t>křída 250g/m</t>
    </r>
    <r>
      <rPr>
        <vertAlign val="superscript"/>
        <sz val="11"/>
        <rFont val="Calibri"/>
        <family val="2"/>
        <scheme val="minor"/>
      </rPr>
      <t>3</t>
    </r>
  </si>
  <si>
    <t>lesklé lamino 1/1</t>
  </si>
  <si>
    <t>4/1</t>
  </si>
  <si>
    <r>
      <t>80g/m</t>
    </r>
    <r>
      <rPr>
        <vertAlign val="superscript"/>
        <sz val="11"/>
        <rFont val="Calibri"/>
        <family val="2"/>
        <scheme val="minor"/>
      </rPr>
      <t>3</t>
    </r>
  </si>
  <si>
    <t>Jirásek P.</t>
  </si>
  <si>
    <t xml:space="preserve">Územní plánování   </t>
  </si>
  <si>
    <t>Zavoral</t>
  </si>
  <si>
    <t>Zakládání staveb - výpočty</t>
  </si>
  <si>
    <t>Kolenatý M.</t>
  </si>
  <si>
    <t>English for Environmental Studies</t>
  </si>
  <si>
    <t>Marková K.</t>
  </si>
  <si>
    <t>Úvod do studia životního prostředí a ekologická výchova</t>
  </si>
  <si>
    <t>Slavík a M. Neruda</t>
  </si>
  <si>
    <t>Hospodaření s vodou v krajině</t>
  </si>
  <si>
    <t>Pácalt F.</t>
  </si>
  <si>
    <t>Příručka pro projektové řízení</t>
  </si>
  <si>
    <t>bez DPH</t>
  </si>
  <si>
    <t>s DPH</t>
  </si>
  <si>
    <t>Příprava a organizace staveb</t>
  </si>
  <si>
    <t>Příloha č. 1 - podrobná specifikace</t>
  </si>
  <si>
    <t>Položka</t>
  </si>
  <si>
    <t>Papír (materiál, gramáž papíru na m2</t>
  </si>
  <si>
    <t>Papír (materiál, gramáž papíru na m2)</t>
  </si>
  <si>
    <t>Rozmístění barevných stran v textu (nahodilé/uvést konkr. barevné strany v textu)</t>
  </si>
  <si>
    <t>matný strojový lak</t>
  </si>
  <si>
    <t>A5 (210 x 148 mm)</t>
  </si>
  <si>
    <t xml:space="preserve">cyclus ofset 350 g </t>
  </si>
  <si>
    <t>cyclus ofset 80/90 g</t>
  </si>
  <si>
    <t>1/1 (černá)</t>
  </si>
  <si>
    <t>Maximální cena bez DPH (kterou nelze překročit).</t>
  </si>
  <si>
    <t>Doplňující informace:</t>
  </si>
  <si>
    <t>Upozorňujeme, že se jedná o tisk a dodání publikací, na které se vztahuje snížená sazba DPH ve výši 10%.</t>
  </si>
  <si>
    <t>CELKEM</t>
  </si>
  <si>
    <t>1/0 modrá přímá Pantone 2757</t>
  </si>
  <si>
    <t>V4</t>
  </si>
  <si>
    <t xml:space="preserve">Celková cena za položku (doplní uchazeč).
</t>
  </si>
  <si>
    <t>A5 (210 x 149 mm - 1mm je připraven na přesah klopy, aby blok nevystupoval ven z obálky, klopa - založení dovnitř: 120mm)</t>
  </si>
  <si>
    <t>Jedná se o výrobu a dodání knihy bez grafické úpravy textu a obálky pro tisk. 
Tiskové pdf a vzor knihy z téže ediční řady dodáme vítěznému uchazeči.
Vítězný uchazeč zašle zadavateli před vytištěním celého díla kontrolní výtisk  k odsouhlasení. Více viz závazné smluvní podmínky.</t>
  </si>
  <si>
    <t>Doba plnění a předání díla: 10 kalendářních dnů od  odsouhlasení kontrolního výtisku objednatelem</t>
  </si>
  <si>
    <t>10 kalendářních dnů od  odsouhlasení kontrolního výtisku objednatelem</t>
  </si>
  <si>
    <t>Náboženství a filosofie v sekulární demokracii</t>
  </si>
  <si>
    <t>Martin Šimsa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</si>
</sst>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F49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0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5" borderId="14" xfId="0" applyFont="1" applyFill="1" applyBorder="1"/>
    <xf numFmtId="0" fontId="5" fillId="5" borderId="16" xfId="0" applyFont="1" applyFill="1" applyBorder="1"/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1295400</xdr:colOff>
      <xdr:row>0</xdr:row>
      <xdr:rowOff>0</xdr:rowOff>
    </xdr:from>
    <xdr:to>
      <xdr:col>18</xdr:col>
      <xdr:colOff>1933575</xdr:colOff>
      <xdr:row>7</xdr:row>
      <xdr:rowOff>76200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5375" y="0"/>
          <a:ext cx="2085975" cy="1476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 topLeftCell="G1">
      <selection activeCell="A2" sqref="A2:N12"/>
    </sheetView>
  </sheetViews>
  <sheetFormatPr defaultColWidth="8.8515625" defaultRowHeight="15"/>
  <cols>
    <col min="1" max="1" width="5.00390625" style="1" customWidth="1"/>
    <col min="2" max="2" width="25.7109375" style="2" customWidth="1"/>
    <col min="3" max="3" width="54.7109375" style="2" customWidth="1"/>
    <col min="4" max="4" width="14.421875" style="1" customWidth="1"/>
    <col min="5" max="5" width="12.421875" style="1" customWidth="1"/>
    <col min="6" max="6" width="9.00390625" style="1" customWidth="1"/>
    <col min="7" max="7" width="8.7109375" style="1" customWidth="1"/>
    <col min="8" max="8" width="13.421875" style="1" customWidth="1"/>
    <col min="9" max="9" width="17.28125" style="1" customWidth="1"/>
    <col min="10" max="10" width="12.140625" style="1" customWidth="1"/>
    <col min="11" max="11" width="11.57421875" style="1" customWidth="1"/>
    <col min="12" max="12" width="17.00390625" style="1" customWidth="1"/>
    <col min="13" max="13" width="19.140625" style="1" customWidth="1"/>
    <col min="14" max="14" width="18.57421875" style="1" customWidth="1"/>
    <col min="15" max="16384" width="8.8515625" style="2" customWidth="1"/>
  </cols>
  <sheetData>
    <row r="1" ht="15.75" thickBot="1"/>
    <row r="2" spans="1:14" s="9" customFormat="1" ht="21.6" customHeight="1" thickBot="1">
      <c r="A2" s="3"/>
      <c r="B2" s="4" t="s">
        <v>0</v>
      </c>
      <c r="C2" s="5" t="s">
        <v>1</v>
      </c>
      <c r="D2" s="3" t="s">
        <v>2</v>
      </c>
      <c r="E2" s="6" t="s">
        <v>2</v>
      </c>
      <c r="F2" s="3" t="s">
        <v>3</v>
      </c>
      <c r="G2" s="7" t="s">
        <v>4</v>
      </c>
      <c r="H2" s="6"/>
      <c r="I2" s="6"/>
      <c r="J2" s="8"/>
      <c r="K2" s="6" t="s">
        <v>5</v>
      </c>
      <c r="L2" s="6"/>
      <c r="M2" s="6"/>
      <c r="N2" s="8"/>
    </row>
    <row r="3" spans="1:16" s="9" customFormat="1" ht="21.6" customHeight="1" thickBot="1">
      <c r="A3" s="10"/>
      <c r="B3" s="11"/>
      <c r="C3" s="12"/>
      <c r="D3" s="10" t="s">
        <v>6</v>
      </c>
      <c r="E3" s="13" t="s">
        <v>7</v>
      </c>
      <c r="F3" s="10"/>
      <c r="G3" s="7" t="s">
        <v>8</v>
      </c>
      <c r="H3" s="3" t="s">
        <v>9</v>
      </c>
      <c r="I3" s="6" t="s">
        <v>10</v>
      </c>
      <c r="J3" s="3" t="s">
        <v>11</v>
      </c>
      <c r="K3" s="6" t="s">
        <v>9</v>
      </c>
      <c r="L3" s="3" t="s">
        <v>12</v>
      </c>
      <c r="M3" s="6" t="s">
        <v>13</v>
      </c>
      <c r="N3" s="3" t="s">
        <v>14</v>
      </c>
      <c r="O3" s="9" t="s">
        <v>41</v>
      </c>
      <c r="P3" s="9" t="s">
        <v>42</v>
      </c>
    </row>
    <row r="4" spans="1:16" s="20" customFormat="1" ht="17.25">
      <c r="A4" s="14">
        <v>1</v>
      </c>
      <c r="B4" s="15" t="s">
        <v>15</v>
      </c>
      <c r="C4" s="16" t="s">
        <v>16</v>
      </c>
      <c r="D4" s="17">
        <v>150</v>
      </c>
      <c r="E4" s="18"/>
      <c r="F4" s="17" t="s">
        <v>17</v>
      </c>
      <c r="G4" s="17" t="s">
        <v>18</v>
      </c>
      <c r="H4" s="18" t="s">
        <v>19</v>
      </c>
      <c r="I4" s="17" t="s">
        <v>20</v>
      </c>
      <c r="J4" s="18" t="s">
        <v>21</v>
      </c>
      <c r="K4" s="17" t="s">
        <v>22</v>
      </c>
      <c r="L4" s="18">
        <v>126</v>
      </c>
      <c r="M4" s="17">
        <v>38</v>
      </c>
      <c r="N4" s="19">
        <v>21</v>
      </c>
      <c r="O4" s="20">
        <v>40000</v>
      </c>
      <c r="P4" s="20">
        <f>O4*1.15</f>
        <v>46000</v>
      </c>
    </row>
    <row r="5" spans="1:16" s="20" customFormat="1" ht="17.25">
      <c r="A5" s="21">
        <v>2</v>
      </c>
      <c r="B5" s="22" t="s">
        <v>23</v>
      </c>
      <c r="C5" s="23" t="s">
        <v>24</v>
      </c>
      <c r="D5" s="24">
        <v>150</v>
      </c>
      <c r="E5" s="25"/>
      <c r="F5" s="24" t="s">
        <v>17</v>
      </c>
      <c r="G5" s="24" t="s">
        <v>18</v>
      </c>
      <c r="H5" s="25" t="s">
        <v>25</v>
      </c>
      <c r="I5" s="24" t="s">
        <v>26</v>
      </c>
      <c r="J5" s="25" t="s">
        <v>27</v>
      </c>
      <c r="K5" s="24" t="s">
        <v>28</v>
      </c>
      <c r="L5" s="25">
        <v>185</v>
      </c>
      <c r="M5" s="24">
        <v>37</v>
      </c>
      <c r="N5" s="26">
        <v>16</v>
      </c>
      <c r="O5" s="20">
        <v>42000</v>
      </c>
      <c r="P5" s="20">
        <f aca="true" t="shared" si="0" ref="P5:P13">O5*1.15</f>
        <v>48299.99999999999</v>
      </c>
    </row>
    <row r="6" spans="1:16" s="20" customFormat="1" ht="17.25">
      <c r="A6" s="21">
        <v>3</v>
      </c>
      <c r="B6" s="22" t="s">
        <v>29</v>
      </c>
      <c r="C6" s="27" t="s">
        <v>30</v>
      </c>
      <c r="D6" s="24">
        <v>150</v>
      </c>
      <c r="E6" s="25"/>
      <c r="F6" s="24" t="s">
        <v>17</v>
      </c>
      <c r="G6" s="24" t="s">
        <v>18</v>
      </c>
      <c r="H6" s="25" t="s">
        <v>19</v>
      </c>
      <c r="I6" s="24" t="s">
        <v>20</v>
      </c>
      <c r="J6" s="25" t="s">
        <v>21</v>
      </c>
      <c r="K6" s="24" t="s">
        <v>22</v>
      </c>
      <c r="L6" s="25">
        <v>124</v>
      </c>
      <c r="M6" s="24">
        <v>19</v>
      </c>
      <c r="N6" s="26">
        <v>19</v>
      </c>
      <c r="O6" s="20">
        <v>27000</v>
      </c>
      <c r="P6" s="20">
        <f t="shared" si="0"/>
        <v>31049.999999999996</v>
      </c>
    </row>
    <row r="7" spans="1:16" s="20" customFormat="1" ht="17.25">
      <c r="A7" s="21">
        <v>4</v>
      </c>
      <c r="B7" s="22" t="s">
        <v>31</v>
      </c>
      <c r="C7" s="27" t="s">
        <v>32</v>
      </c>
      <c r="D7" s="24">
        <v>150</v>
      </c>
      <c r="E7" s="25"/>
      <c r="F7" s="24" t="s">
        <v>17</v>
      </c>
      <c r="G7" s="24" t="s">
        <v>18</v>
      </c>
      <c r="H7" s="25" t="s">
        <v>25</v>
      </c>
      <c r="I7" s="24" t="s">
        <v>26</v>
      </c>
      <c r="J7" s="25" t="s">
        <v>27</v>
      </c>
      <c r="K7" s="24" t="s">
        <v>28</v>
      </c>
      <c r="L7" s="25">
        <v>161</v>
      </c>
      <c r="M7" s="24">
        <v>0</v>
      </c>
      <c r="N7" s="26">
        <v>0</v>
      </c>
      <c r="O7" s="20">
        <v>14000</v>
      </c>
      <c r="P7" s="20">
        <f t="shared" si="0"/>
        <v>16099.999999999998</v>
      </c>
    </row>
    <row r="8" spans="1:16" s="20" customFormat="1" ht="17.25">
      <c r="A8" s="21">
        <v>5</v>
      </c>
      <c r="B8" s="22" t="s">
        <v>31</v>
      </c>
      <c r="C8" s="27" t="s">
        <v>43</v>
      </c>
      <c r="D8" s="24">
        <v>150</v>
      </c>
      <c r="E8" s="25"/>
      <c r="F8" s="24" t="s">
        <v>17</v>
      </c>
      <c r="G8" s="24" t="s">
        <v>18</v>
      </c>
      <c r="H8" s="25" t="s">
        <v>25</v>
      </c>
      <c r="I8" s="24" t="s">
        <v>26</v>
      </c>
      <c r="J8" s="25" t="s">
        <v>27</v>
      </c>
      <c r="K8" s="24" t="s">
        <v>28</v>
      </c>
      <c r="L8" s="25">
        <v>117</v>
      </c>
      <c r="M8" s="24">
        <v>26</v>
      </c>
      <c r="N8" s="26">
        <v>10</v>
      </c>
      <c r="O8" s="20">
        <v>28500</v>
      </c>
      <c r="P8" s="20">
        <f t="shared" si="0"/>
        <v>32775</v>
      </c>
    </row>
    <row r="9" spans="1:16" s="20" customFormat="1" ht="17.25">
      <c r="A9" s="21">
        <v>6</v>
      </c>
      <c r="B9" s="22" t="s">
        <v>33</v>
      </c>
      <c r="C9" s="27" t="s">
        <v>34</v>
      </c>
      <c r="D9" s="24">
        <v>50</v>
      </c>
      <c r="E9" s="25">
        <v>50</v>
      </c>
      <c r="F9" s="24" t="s">
        <v>17</v>
      </c>
      <c r="G9" s="24" t="s">
        <v>18</v>
      </c>
      <c r="H9" s="25" t="s">
        <v>19</v>
      </c>
      <c r="I9" s="24" t="s">
        <v>20</v>
      </c>
      <c r="J9" s="25" t="s">
        <v>21</v>
      </c>
      <c r="K9" s="24" t="s">
        <v>22</v>
      </c>
      <c r="L9" s="25">
        <v>82</v>
      </c>
      <c r="M9" s="24">
        <v>50</v>
      </c>
      <c r="N9" s="26">
        <v>1</v>
      </c>
      <c r="O9" s="20">
        <v>45000</v>
      </c>
      <c r="P9" s="20">
        <f t="shared" si="0"/>
        <v>51749.99999999999</v>
      </c>
    </row>
    <row r="10" spans="1:16" s="20" customFormat="1" ht="17.25">
      <c r="A10" s="21">
        <v>7</v>
      </c>
      <c r="B10" s="22" t="s">
        <v>35</v>
      </c>
      <c r="C10" s="27" t="s">
        <v>36</v>
      </c>
      <c r="D10" s="24">
        <v>150</v>
      </c>
      <c r="E10" s="25"/>
      <c r="F10" s="24" t="s">
        <v>17</v>
      </c>
      <c r="G10" s="24" t="s">
        <v>18</v>
      </c>
      <c r="H10" s="25" t="s">
        <v>19</v>
      </c>
      <c r="I10" s="24" t="s">
        <v>20</v>
      </c>
      <c r="J10" s="25" t="s">
        <v>21</v>
      </c>
      <c r="K10" s="24" t="s">
        <v>22</v>
      </c>
      <c r="L10" s="25">
        <v>92</v>
      </c>
      <c r="M10" s="24">
        <v>0</v>
      </c>
      <c r="N10" s="26">
        <v>0</v>
      </c>
      <c r="O10" s="20">
        <v>10000</v>
      </c>
      <c r="P10" s="20">
        <f t="shared" si="0"/>
        <v>11500</v>
      </c>
    </row>
    <row r="11" spans="1:16" s="20" customFormat="1" ht="17.25">
      <c r="A11" s="21">
        <v>8</v>
      </c>
      <c r="B11" s="22" t="s">
        <v>37</v>
      </c>
      <c r="C11" s="28" t="s">
        <v>38</v>
      </c>
      <c r="D11" s="24">
        <v>150</v>
      </c>
      <c r="E11" s="25"/>
      <c r="F11" s="24" t="s">
        <v>17</v>
      </c>
      <c r="G11" s="24" t="s">
        <v>18</v>
      </c>
      <c r="H11" s="25" t="s">
        <v>19</v>
      </c>
      <c r="I11" s="24" t="s">
        <v>20</v>
      </c>
      <c r="J11" s="25" t="s">
        <v>21</v>
      </c>
      <c r="K11" s="24" t="s">
        <v>22</v>
      </c>
      <c r="L11" s="25">
        <v>103</v>
      </c>
      <c r="M11" s="24">
        <v>26</v>
      </c>
      <c r="N11" s="26">
        <v>9</v>
      </c>
      <c r="O11" s="20">
        <v>29000</v>
      </c>
      <c r="P11" s="20">
        <f t="shared" si="0"/>
        <v>33350</v>
      </c>
    </row>
    <row r="12" spans="1:16" s="20" customFormat="1" ht="18" thickBot="1">
      <c r="A12" s="29">
        <v>9</v>
      </c>
      <c r="B12" s="30" t="s">
        <v>39</v>
      </c>
      <c r="C12" s="31" t="s">
        <v>40</v>
      </c>
      <c r="D12" s="32">
        <v>150</v>
      </c>
      <c r="E12" s="33"/>
      <c r="F12" s="32" t="s">
        <v>17</v>
      </c>
      <c r="G12" s="32" t="s">
        <v>18</v>
      </c>
      <c r="H12" s="33" t="s">
        <v>19</v>
      </c>
      <c r="I12" s="32" t="s">
        <v>20</v>
      </c>
      <c r="J12" s="33" t="s">
        <v>21</v>
      </c>
      <c r="K12" s="32" t="s">
        <v>22</v>
      </c>
      <c r="L12" s="33">
        <v>128</v>
      </c>
      <c r="M12" s="32">
        <v>4</v>
      </c>
      <c r="N12" s="34">
        <v>4</v>
      </c>
      <c r="O12" s="20">
        <v>15500</v>
      </c>
      <c r="P12" s="20">
        <f t="shared" si="0"/>
        <v>17825</v>
      </c>
    </row>
    <row r="13" spans="1:16" s="20" customFormat="1" ht="15">
      <c r="A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0">
        <f>SUM(O4:O12)</f>
        <v>251000</v>
      </c>
      <c r="P13" s="20">
        <f t="shared" si="0"/>
        <v>288650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14"/>
  <sheetViews>
    <sheetView tabSelected="1" zoomScale="70" zoomScaleNormal="70" workbookViewId="0" topLeftCell="A1">
      <selection activeCell="U6" sqref="U6"/>
    </sheetView>
  </sheetViews>
  <sheetFormatPr defaultColWidth="8.8515625" defaultRowHeight="15"/>
  <cols>
    <col min="1" max="1" width="9.140625" style="1" customWidth="1"/>
    <col min="2" max="2" width="15.28125" style="2" customWidth="1"/>
    <col min="3" max="3" width="36.140625" style="2" customWidth="1"/>
    <col min="4" max="4" width="8.8515625" style="1" customWidth="1"/>
    <col min="5" max="5" width="13.421875" style="1" customWidth="1"/>
    <col min="6" max="6" width="21.00390625" style="1" customWidth="1"/>
    <col min="7" max="7" width="12.28125" style="1" customWidth="1"/>
    <col min="8" max="8" width="12.140625" style="1" customWidth="1"/>
    <col min="9" max="10" width="18.140625" style="1" customWidth="1"/>
    <col min="11" max="11" width="13.8515625" style="1" customWidth="1"/>
    <col min="12" max="12" width="11.7109375" style="1" customWidth="1"/>
    <col min="13" max="13" width="9.7109375" style="1" customWidth="1"/>
    <col min="14" max="14" width="18.28125" style="1" customWidth="1"/>
    <col min="15" max="15" width="11.00390625" style="1" customWidth="1"/>
    <col min="16" max="16" width="31.8515625" style="1" customWidth="1"/>
    <col min="17" max="18" width="21.7109375" style="1" customWidth="1"/>
    <col min="19" max="19" width="30.140625" style="2" customWidth="1"/>
    <col min="20" max="16384" width="8.8515625" style="2" customWidth="1"/>
  </cols>
  <sheetData>
    <row r="1" ht="15"/>
    <row r="2" ht="15"/>
    <row r="3" ht="15"/>
    <row r="4" ht="15"/>
    <row r="5" spans="3:18" ht="1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37"/>
      <c r="O5" s="37"/>
      <c r="P5" s="37"/>
      <c r="Q5" s="38"/>
      <c r="R5" s="39"/>
    </row>
    <row r="6" spans="3:18" ht="15">
      <c r="C6" s="36"/>
      <c r="D6" s="36"/>
      <c r="E6" s="36"/>
      <c r="F6" s="36"/>
      <c r="G6" s="36"/>
      <c r="H6" s="36"/>
      <c r="I6" s="36"/>
      <c r="J6" s="39"/>
      <c r="K6" s="36"/>
      <c r="L6" s="36"/>
      <c r="M6" s="36"/>
      <c r="N6" s="37"/>
      <c r="O6" s="37"/>
      <c r="P6" s="37"/>
      <c r="Q6" s="38"/>
      <c r="R6" s="39"/>
    </row>
    <row r="7" spans="2:19" ht="20.25">
      <c r="B7" s="70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ht="15.75" thickBot="1"/>
    <row r="9" spans="1:19" s="9" customFormat="1" ht="110.25" customHeight="1" thickBot="1">
      <c r="A9" s="75" t="s">
        <v>45</v>
      </c>
      <c r="B9" s="75" t="s">
        <v>0</v>
      </c>
      <c r="C9" s="75" t="s">
        <v>1</v>
      </c>
      <c r="D9" s="50" t="s">
        <v>2</v>
      </c>
      <c r="E9" s="51" t="s">
        <v>8</v>
      </c>
      <c r="F9" s="77" t="s">
        <v>4</v>
      </c>
      <c r="G9" s="78"/>
      <c r="H9" s="78"/>
      <c r="I9" s="79"/>
      <c r="J9" s="77" t="s">
        <v>5</v>
      </c>
      <c r="K9" s="78"/>
      <c r="L9" s="78"/>
      <c r="M9" s="78"/>
      <c r="N9" s="78"/>
      <c r="O9" s="79"/>
      <c r="P9" s="71" t="s">
        <v>55</v>
      </c>
      <c r="Q9" s="71" t="s">
        <v>63</v>
      </c>
      <c r="R9" s="73" t="s">
        <v>54</v>
      </c>
      <c r="S9" s="49" t="s">
        <v>60</v>
      </c>
    </row>
    <row r="10" spans="1:19" s="9" customFormat="1" ht="77.25" customHeight="1" thickBot="1">
      <c r="A10" s="76"/>
      <c r="B10" s="76"/>
      <c r="C10" s="76"/>
      <c r="D10" s="52" t="s">
        <v>6</v>
      </c>
      <c r="E10" s="52"/>
      <c r="F10" s="53" t="s">
        <v>3</v>
      </c>
      <c r="G10" s="50" t="s">
        <v>47</v>
      </c>
      <c r="H10" s="54" t="s">
        <v>10</v>
      </c>
      <c r="I10" s="53" t="s">
        <v>11</v>
      </c>
      <c r="J10" s="51" t="s">
        <v>3</v>
      </c>
      <c r="K10" s="54" t="s">
        <v>46</v>
      </c>
      <c r="L10" s="50" t="s">
        <v>12</v>
      </c>
      <c r="M10" s="54" t="s">
        <v>13</v>
      </c>
      <c r="N10" s="55" t="s">
        <v>48</v>
      </c>
      <c r="O10" s="55" t="s">
        <v>11</v>
      </c>
      <c r="P10" s="72"/>
      <c r="Q10" s="72"/>
      <c r="R10" s="74"/>
      <c r="S10" s="55" t="s">
        <v>41</v>
      </c>
    </row>
    <row r="11" spans="1:19" s="20" customFormat="1" ht="174" thickBot="1">
      <c r="A11" s="40">
        <v>1</v>
      </c>
      <c r="B11" s="64" t="s">
        <v>66</v>
      </c>
      <c r="C11" s="65" t="s">
        <v>65</v>
      </c>
      <c r="D11" s="41">
        <v>200</v>
      </c>
      <c r="E11" s="41" t="s">
        <v>59</v>
      </c>
      <c r="F11" s="41" t="s">
        <v>61</v>
      </c>
      <c r="G11" s="42" t="s">
        <v>51</v>
      </c>
      <c r="H11" s="41" t="s">
        <v>49</v>
      </c>
      <c r="I11" s="67" t="s">
        <v>58</v>
      </c>
      <c r="J11" s="66" t="s">
        <v>50</v>
      </c>
      <c r="K11" s="44" t="s">
        <v>52</v>
      </c>
      <c r="L11" s="42">
        <v>260</v>
      </c>
      <c r="M11" s="45">
        <v>0</v>
      </c>
      <c r="N11" s="43">
        <v>0</v>
      </c>
      <c r="O11" s="46" t="s">
        <v>53</v>
      </c>
      <c r="P11" s="43" t="s">
        <v>62</v>
      </c>
      <c r="Q11" s="43" t="s">
        <v>64</v>
      </c>
      <c r="R11" s="47">
        <v>27200</v>
      </c>
      <c r="S11" s="48"/>
    </row>
    <row r="12" spans="1:18" s="20" customFormat="1" ht="15.75" thickBot="1">
      <c r="A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2:19" ht="16.5" thickBot="1">
      <c r="B13" s="69"/>
      <c r="C13" s="69"/>
      <c r="R13" s="61" t="s">
        <v>57</v>
      </c>
      <c r="S13" s="62"/>
    </row>
    <row r="14" spans="2:8" ht="19.5" thickBot="1">
      <c r="B14" s="56" t="s">
        <v>56</v>
      </c>
      <c r="C14" s="57"/>
      <c r="D14" s="58"/>
      <c r="E14" s="58"/>
      <c r="F14" s="59"/>
      <c r="G14" s="60"/>
      <c r="H14" s="63"/>
    </row>
  </sheetData>
  <mergeCells count="11">
    <mergeCell ref="A9:A10"/>
    <mergeCell ref="B9:B10"/>
    <mergeCell ref="C9:C10"/>
    <mergeCell ref="F9:I9"/>
    <mergeCell ref="J9:O9"/>
    <mergeCell ref="C5:M5"/>
    <mergeCell ref="B13:C13"/>
    <mergeCell ref="B7:S7"/>
    <mergeCell ref="P9:P10"/>
    <mergeCell ref="Q9:Q10"/>
    <mergeCell ref="R9:R10"/>
  </mergeCells>
  <printOptions/>
  <pageMargins left="0.03937007874015748" right="0.03937007874015748" top="0.15748031496062992" bottom="0.15748031496062992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2014-10-27T08:04:38Z</cp:lastPrinted>
  <dcterms:created xsi:type="dcterms:W3CDTF">2014-08-02T05:01:47Z</dcterms:created>
  <dcterms:modified xsi:type="dcterms:W3CDTF">2016-07-11T06:19:48Z</dcterms:modified>
  <cp:category/>
  <cp:version/>
  <cp:contentType/>
  <cp:contentStatus/>
</cp:coreProperties>
</file>