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30" yWindow="585" windowWidth="27495" windowHeight="13740" activeTab="0"/>
  </bookViews>
  <sheets>
    <sheet name="DNS zboží celkem" sheetId="1" r:id="rId1"/>
    <sheet name="Dílčí objednávky" sheetId="2" r:id="rId2"/>
    <sheet name="Místa dodání" sheetId="3" r:id="rId3"/>
  </sheets>
  <definedNames/>
  <calcPr calcId="145621"/>
</workbook>
</file>

<file path=xl/sharedStrings.xml><?xml version="1.0" encoding="utf-8"?>
<sst xmlns="http://schemas.openxmlformats.org/spreadsheetml/2006/main" count="501" uniqueCount="202">
  <si>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</si>
  <si>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</si>
  <si>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</si>
  <si>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</si>
  <si>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</si>
  <si>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</si>
  <si>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</si>
  <si>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</si>
  <si>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</si>
  <si>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</si>
  <si>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</si>
  <si>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</si>
  <si>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</si>
  <si>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</si>
  <si>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</si>
  <si>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Baterie alkalické AA</t>
  </si>
  <si>
    <t>Alkalické tužkové baterie AA. Měrná jednotka: bal 4 ks</t>
  </si>
  <si>
    <t>Kuličkové pero, modré 0,5 mm</t>
  </si>
  <si>
    <t>Plastové kuličkové pero, stiskací mechanismus, pogumovaný úchop jehlový hrot 0,5mm, vyměnitelná náplň, barva náplně: modrá. Barva pera: mix tmavých barev. Měrná jednotka: ks</t>
  </si>
  <si>
    <t>Fixy barevné, sada 6 barev</t>
  </si>
  <si>
    <t>Sada fixů, obsahuje 6 barev: červenou, žlutou, zelenou, modrou, hnědou a černou barvu,sada barevných fixů se snadno vypratelným a omyvatelným inkoustem. Zářivé barvy. Hrot odolný proti zatlačení či poškození, účinný uzávěr. Dlouhá životnost. Měrná jednotka: bal sada 6 ks</t>
  </si>
  <si>
    <t>Popisovač na CD/DVD, černý</t>
  </si>
  <si>
    <t>Popisovač určený k popisování CD/DVD, permanentní inkoust, šíře stopy 1 mm, barva černá. Měrná jednotka: ks</t>
  </si>
  <si>
    <t>Zvýrazňovač 1-4,6 mm, zelený</t>
  </si>
  <si>
    <t>Robustní plastové tělo v barvě reflexního pigmentového inkoustu. Na všechny druhy papíru. Ventilační chránítko, klínový hrot, šíře stopy 1 – 4,6 mm, barva zelená. Měrná jednotka: ks</t>
  </si>
  <si>
    <t>Zvýrazňovač 1-4,6 mm, žlutý</t>
  </si>
  <si>
    <t>Robustní plastové tělo v barvě reflexního pigmentového inkoustu. Na všechny druhy papíru. Ventilační chránítko, klínový hrot, šíře stopy 1 – 4,6 mm, barva žlutá. Měrná jednotka: ks</t>
  </si>
  <si>
    <t>Zvýrazňovač 1-4,6 mm, sada 4 barev</t>
  </si>
  <si>
    <t>Lepidlo 15g</t>
  </si>
  <si>
    <t>Lepící tyčinka vysunovací na papír, lepenku, korek, neutrální vůně, neobsahující ředidla ani PVC, hmotnost náplně 15 g. Měrná jednotka: ks 15 g</t>
  </si>
  <si>
    <t>Samolepící záložky 20x50mm, 4 barvy</t>
  </si>
  <si>
    <t>Značkovací samolepicí bloček, 4 barvy po 50 listech, 20 x 50 mm - popisovatelné, opakovaně použitelná průhledná neonová fólie. Měrná jednotka: bal 200 lístků</t>
  </si>
  <si>
    <t>Strojek lepicí, opravný</t>
  </si>
  <si>
    <t>Lepicí roller s vyměnitelnou náplní. Non permanent - přilepené lze opakovaně sejmout a znovu přilepit, lepidlo nezanechává stopy. 9 mm x 14 m.. Měrná jednotka: ks</t>
  </si>
  <si>
    <t>Stojánek na tužky</t>
  </si>
  <si>
    <t>Stojánek na tužky, černý, drátěný, průměr 70-80 mm x výška 85-100 mm. Měrná jednotka: ks</t>
  </si>
  <si>
    <t>Obal prospektový B4 110 mic s klopou</t>
  </si>
  <si>
    <t>Plastová kapsa B4 s klopou, zpevněná multiperforace pro zakládání do pořadačů, síla mat. 110 mic. Měrná jednotka: bal 50 ks</t>
  </si>
  <si>
    <t>Obal prospektový A4 60 mic, hladký</t>
  </si>
  <si>
    <t>Plastová U kapsa A4, hladký povrch, čirý,zpevněná multiperforace pro zakládání do pořadačů, síla mat. 60 mic. Měrná jednotka: bal 100 ks</t>
  </si>
  <si>
    <t>Motouz 200 g, 50 m</t>
  </si>
  <si>
    <t>Jutový motouz, 200 g, 50 m. Měrná jednotka: ks</t>
  </si>
  <si>
    <t>Rychlovazač PVC A4 - oranžový</t>
  </si>
  <si>
    <t>Rychlovazač A4, materiál polypropylen, přední strana průhledná, zadní strana oranžová. Měrná jednotka: ks</t>
  </si>
  <si>
    <t>Rychlovazač PVC A4 s eurozávěsem - modrý</t>
  </si>
  <si>
    <t>Rychlovazač A4, materiál polypropylen, na boční straně multiperforace pro zakládání do pořadačů, přední strana průhledná, zadní strana modrá. Měrná jednotka: ks</t>
  </si>
  <si>
    <t>Mapa 3 klopy, prešpán s gumou - oranžová</t>
  </si>
  <si>
    <t>Odkládací mapa A4, 3 klopy, gumička přes rohy, materiál prešpán, barva oranžová. Měrná jednotka: ks</t>
  </si>
  <si>
    <t>Rozlišovač papírový - 10,5 x 24, barva mix barev</t>
  </si>
  <si>
    <t>Rozlišovač papírový, vhodný pro všechny druhy pořadačů, rozměr: 10,5 x 24,0 cm, mix barev - modrá, oranžová, růžová, zelená, žlutá. Měrná jednotka: bal 100 ks</t>
  </si>
  <si>
    <t>Box archivační s potiskem - 110 mm</t>
  </si>
  <si>
    <t>Archivační box pro ukládání dokumentů A4 z hladké lepenky, vhodný do archivačních kontejnerů, multifunkční potisk, šírka 110mm, rozměry: 330 x 260 x 110 mm. Měrná jednotka: ks</t>
  </si>
  <si>
    <t>Box na spisy -  modrý</t>
  </si>
  <si>
    <t>Box na spisy A4, šíře hřbetu min.25mm, gumička přes rohy, materiál polypropylen, barva modrá. Měrná jednotka: ks</t>
  </si>
  <si>
    <t xml:space="preserve">Guma lepící </t>
  </si>
  <si>
    <t>Opakovatelně použitelná lepící guma, polštářky, celková hmotnost min. 50 g. Měrná jednotka: ks</t>
  </si>
  <si>
    <t>Utěrky čistící na monitory</t>
  </si>
  <si>
    <t>Čistící utěrky na monitory, jemné, vlhčené, balené v dóze. Měrná jednotka: bal 100 ks</t>
  </si>
  <si>
    <t>Tabule magnetická 120 x 90cm</t>
  </si>
  <si>
    <t>Bílá magnetická tabule popisovatelná v elegantním hliníkovém rámu. Posuvná odkládací lišta. Dodáváno včetně montážní sady. Rozměry tabule jsou 120 × 90 cm. Měrná jednotka: ks</t>
  </si>
  <si>
    <t>CD-R 50 ks</t>
  </si>
  <si>
    <t>CD-R, kapacita 700 MB, rychlost 52 x - cake box. Měrná jednotka: bal 50 ks</t>
  </si>
  <si>
    <t>DVD-R 50 ks</t>
  </si>
  <si>
    <t>DVD-R, kapacita 4,7 GB, rychlost 16 x, cake box. Měrná jednotka: bal 50 ks</t>
  </si>
  <si>
    <t>Magnety v plastu - průměr 24 mm, mix barev, 20 ks</t>
  </si>
  <si>
    <t>Magnety na magnetické tabule, průměr 24 mm, mix barev. Měrná jednotka: 20ks/bal</t>
  </si>
  <si>
    <t>Binder klipy 25</t>
  </si>
  <si>
    <t>Kancelářské kovové klipy na sepnutí svazku papíru, vel. 25 mm, černé. Měrná jednotka: bal 12 ks</t>
  </si>
  <si>
    <t xml:space="preserve">Papír A4 80 g </t>
  </si>
  <si>
    <t>Xerografický papír standardní kvality, 210x297mm, formát A4 80g, bílý, nízká prašnost, standardní, bezdřevý, vysoce bílý ekonomicky výhodný kopírovací papír vhodný pro kopírování a oboustranné tisky na laserových a inkoustových tiskárnách. Papír vhodný karchivaci dle normy ISO 9706. CIE bělost 153
Měrná jednotka: bal 500 listů</t>
  </si>
  <si>
    <t>Papír A3 80 g</t>
  </si>
  <si>
    <t>Multifunkční papír A3, 80 g, se zvýšenou bělostí pro použití ve všech kopírovacích strojích, laserových a inkoustových tiskárnách. Měrná jednotka: bal 500 ks</t>
  </si>
  <si>
    <t>Papír A4 80 g - barevný tisk</t>
  </si>
  <si>
    <t>Xerografický papír nejvyšší kvality, vhodný pro plnobarevný tisk a kopírování. Formát A4, 80 g, barva bílá, CIE bělost 166. Měrná jednotka: bal 500 listů</t>
  </si>
  <si>
    <t>Kreslicí karton A4  - 220 g, bílý</t>
  </si>
  <si>
    <t>Kreslící karton A4 220 g, bílý. Měrná jednotka: bal 200 ks</t>
  </si>
  <si>
    <t>Obálka - dopisní taška B4 - X dno/10ks</t>
  </si>
  <si>
    <t>Obálka - dopisní taška B4 - X dno, 90 g rozměr 250 x 353 x 40 mm. Měrná jednotka: bal 10 ks</t>
  </si>
  <si>
    <t>Bublinková obálka A4</t>
  </si>
  <si>
    <t>Bublinková obálka A4 o vnějších rozměrech 245 x min.345 mm s vnitřní bublinkovou vrstvou a samolepícím proužkem. Měrná jednotka: ks</t>
  </si>
  <si>
    <t>Samolepící bloček 76 x 76 mm, mix 4 barev</t>
  </si>
  <si>
    <t>Samolepící bloček, 76 x 76 mm, opakované lepení, mix 4 barev - růžová, žlutá, zelená, oranžová. Měrná jednotka: bal 4 x 100 ks lístků</t>
  </si>
  <si>
    <t>Samolepící bloček 38 x 51 mm, světle žlutý</t>
  </si>
  <si>
    <t>Samolepící bloček, 38 x 51 mm, opakované lepení, barva světle žlutá. Měrná jednotka: 100 ks lístků</t>
  </si>
  <si>
    <t>Desky spisové A4 s tkanicí - mramorová černá</t>
  </si>
  <si>
    <t>Spisové desky s tkanicí, bez hřbetu, formát A4, materiál strojní lepenka min 1250 g, barva mramorová černá. Měrná jednotka: ks</t>
  </si>
  <si>
    <t>Desky spisové A5 s tkanicí - mramorová černá</t>
  </si>
  <si>
    <t>Spisové desky A5 s tkanicí, strojně potažené, vyrobené z kvalitní lepenky, mramorová černá. Měrná jednotka: ks</t>
  </si>
  <si>
    <t>Pákový pořadač 75 mm černý, plast</t>
  </si>
  <si>
    <t>Pákový pořadač A4, šířka hřbetu 75 mm, na hřbetě otvor pro manipulaci, uzavírací mechanismus, kovové lišty, hřbetní kapsa s vyměnitelnou etiketou, barva černá, materiál: plast. Měrná jednotka: ks</t>
  </si>
  <si>
    <t>Pořadač pákový - 50 mm, žlutý, plast</t>
  </si>
  <si>
    <t>Pákový pořadač A4, šířka hřbetu 50 mm, na hřbetě otvor pro manipulaci, uzavírací mechanismus, kovové lišty, hřbetní kapsa s vyměnitelnou etiketou, barva žlutá, materiál: plast. Měrná jednotka: ks</t>
  </si>
  <si>
    <t>Pořadač pákový - 80 mm, zelený, plast</t>
  </si>
  <si>
    <t>Pákový pořadač A4, šířka hřbetu 80 mm, na hřbetě otvor pro manipulaci, uzavírací mechanismus, kovové lišty, hřbetní kapsa s vyměnitelnou etiketou, barva zelená, materiál: plast. Měrná jednotka: ks</t>
  </si>
  <si>
    <t>Psací podložka s klipem A4, PVC, rozevíratelná - černá</t>
  </si>
  <si>
    <t>Psací podložka A4, rozeviratelná, s průhlednou kapsou, s klipem pro uchycení dokumentů, potah podložky PVC, barva černá. Měrná jednotka: ks</t>
  </si>
  <si>
    <t>Gelový roller gumovací, modrý 0,7 mm</t>
  </si>
  <si>
    <t>Přepisovatelný roller s pogumovaným držením, tekutá náplň, stiskací mechanismus, hrot 0,7mm, šíře stopy 0,35 mm, barva modrá Napsaný text lze vymazat opačným koncem rolleru. Měrná jednotka: ks</t>
  </si>
  <si>
    <t>Tužka dřevěná, 2HB</t>
  </si>
  <si>
    <t>Dřevěná grafitová tužka s leštěným povrchem, tvrdost 2HB, délka 170 mm s pryží. Měrná jednotka: ks</t>
  </si>
  <si>
    <t>Papír A4 80 g, barevný /100listů</t>
  </si>
  <si>
    <t>Barevný xerografický papír, vhodný pro kopírky, laserové i inkoustové tiskárny, A4, 80 g, mix 10 barev, 5 barev sytých a 5 barev pastelových.. Měrná jednotka: bal 100 ks</t>
  </si>
  <si>
    <t>Mapa 3 klopy PVC s gumou - čirá</t>
  </si>
  <si>
    <t>Odkládací mapa A4, 3 klopy, gumička přes rohy, materiál PVC, barva čirá. Měrná jednotka: ks</t>
  </si>
  <si>
    <t>Popisovač permanent 0,2 - 0,4 mm, zelený</t>
  </si>
  <si>
    <t>Černé plastové tělo a uzávěr. Koncovka v barvě náplně. Permanentní inkoust k popisu fólií a nejrůznějších plastických hmot, skla, filmů apod. Šíře stopy 0,2-0,4mm, barva zelená. Měrná jednotka: ks</t>
  </si>
  <si>
    <t>Koutoučová řezačka papíru</t>
  </si>
  <si>
    <t>Kvalitní kolečková řezačka papíruspevnou kovovou základnou určena pro formát A4, Maximální tloušťka řezu 0,7mm, Rotační nůž znerezové tvrzenéoceli, Automatický přítlak, Vyměnitelná řezná hlava. Měrná jednotka: ks</t>
  </si>
  <si>
    <t>Gelový roller gumovací, modrý 0,5 mm</t>
  </si>
  <si>
    <t>Přepisovatelný roller s pogumovaným držením, tekutá náplň, hrot 0,5mm, šíře stopy 0,25 mm, barva náplně modrá.Napsaný text lze vymazat opačným koncem rolleru. Měrná jednotka: ks</t>
  </si>
  <si>
    <t>Foliová pošetka na CD 2x lepení -100ks</t>
  </si>
  <si>
    <t>Foliová pošetka na 1 CD/DVD s lepící chlopní a 1x proužek pro vlepení. Měrná jednotka: 100 ks/bal</t>
  </si>
  <si>
    <t>Kuličkové pero jednorázové, stiskací, modré</t>
  </si>
  <si>
    <t>Jednorázové kuličkové pero se stiskacím mechanismem, šíře stopy 0,7mm, barva modrá. Průhledné plastové tělo, viditelný stav náplně.Měrná jednotka: ks</t>
  </si>
  <si>
    <t>Celková cena zadavatele:</t>
  </si>
  <si>
    <t>Celková cena uchazeče:</t>
  </si>
  <si>
    <t>OVV REK (22142), MFC, 1. patro, 1.12, Kontakt: Lenka Potencová (lenka.potencova@ujep.cz Tel:475286231)</t>
  </si>
  <si>
    <t>Pracoviště, místo dodání:</t>
  </si>
  <si>
    <t>22142/36/0102/01 Erasmus</t>
  </si>
  <si>
    <t>Projekt:</t>
  </si>
  <si>
    <t>ID obj.</t>
  </si>
  <si>
    <t>děkanát FF UJEP (22142 36 0102 01), FF UJEP, budova A, 3. patro, č.d. 317, Kontakt: Hana Krchovová (Hana.Krchovova@ujep.cz Tel:475 28 3294)</t>
  </si>
  <si>
    <t>22142 36 0102 01 Erasmus+</t>
  </si>
  <si>
    <t>Děkanát PF (22142), CS-209, Kontakt: Jana Klenerová (jana.klenerova@ujep.cz Tel:475283165)</t>
  </si>
  <si>
    <t>Rektorát (22101), , Kontakt: Andrea Čebišová (Andrea.Cebisova@ujep.cz Tel:475286115)</t>
  </si>
  <si>
    <t>22101/01/0000/01 není</t>
  </si>
  <si>
    <t>VK UJEP (26100), , Kontakt: Kateřina Koděrová (katerina.koderova@ujep.cz Tel:475286012)</t>
  </si>
  <si>
    <t xml:space="preserve">26100 01 0000 01 DNS </t>
  </si>
  <si>
    <t>PF (43), 209, Kontakt: Monika Malchusova (monika.malchusova@ujep.cz Tel:475283180)</t>
  </si>
  <si>
    <t>43101 PF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</si>
  <si>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</si>
  <si>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</si>
  <si>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objednávky)</t>
  </si>
  <si>
    <t>****  Dílčí objednávka pro pracoviště UJEP  *****</t>
  </si>
  <si>
    <t>Osoby pověřené k převzetí kancelářského zboží na jednotlivých součástech UJEP:</t>
  </si>
  <si>
    <t>Součást UJEP:</t>
  </si>
  <si>
    <t>Katedry/oddělení:</t>
  </si>
  <si>
    <t>Adresa/y součásti UJEP:</t>
  </si>
  <si>
    <t>Odpovědná osoba:</t>
  </si>
  <si>
    <t>Telefon:</t>
  </si>
  <si>
    <t>Mobil:</t>
  </si>
  <si>
    <t>E-mail:</t>
  </si>
  <si>
    <t>Zástupce (+ telefon):</t>
  </si>
  <si>
    <t>Rektorát (REK):</t>
  </si>
  <si>
    <t>OVZ, OVV, EO, evidence majetku, centrum informatiky (CI), BOZP, PO, referát energetiky, útvar interního auditu, OCV, podatelna, oddělení pro vědu, UCP, OCV (oddělení celožitovnío vzdělávání)</t>
  </si>
  <si>
    <t>Pasteurova 1</t>
  </si>
  <si>
    <t>Pavla Bendová, DiS.</t>
  </si>
  <si>
    <t>ve tvaru jméno.příjmení@ujep.cz</t>
  </si>
  <si>
    <t>Fakulta sociálně ekonomická (FSE):</t>
  </si>
  <si>
    <t>KCJ (katedra cizích jazyků),KEK (katedra ekonomie), KFÚ (katedra financí a účetnictví), KMI (katedra matematiky a informatiky), KMA (katedra managementu), KSP (katedra sociální práce), KRRVS (katedra regionálního rozvoje a veřejné správy), KPP (katedra práva a politologie)</t>
  </si>
  <si>
    <t>Moskevská 54</t>
  </si>
  <si>
    <t>Jednotlivé osoby uvedené v konkrétních VZ - v příloze č. 1 list 2 (DNS dílčí objednávky)</t>
  </si>
  <si>
    <t>Vědecká knihovna UJEP (VK UJEP):</t>
  </si>
  <si>
    <t>Pasteurova 5</t>
  </si>
  <si>
    <t>Ing. Kateřina Koděrová</t>
  </si>
  <si>
    <t>Marcela  Hladíková
tel. 475 286 033
mobil: 702 202 229</t>
  </si>
  <si>
    <t>Fakulta zdravotnických studií (FZS):</t>
  </si>
  <si>
    <t>KFE (katedra fyzioterapie a ergoterapie), KOPA (katedra ošetřovatelství a porodní asistence)</t>
  </si>
  <si>
    <t>Velká Hradební 13</t>
  </si>
  <si>
    <t>Kamila Machaloušová</t>
  </si>
  <si>
    <t>Klára Pavlíčková
tel. 475 284 266</t>
  </si>
  <si>
    <t>Fakulta výrobních technologií a managementu (FVTM):</t>
  </si>
  <si>
    <t>KSM (katedra strojů a mechaniky), KTMI (katedra technologií a materiálového inženýrství), KMEP (katedra managementu a ekonomiky podniku), KEE (katedra energetiky a elektrotechniky)</t>
  </si>
  <si>
    <t>Pasteurova 3334/7 (sídlo fakulty)</t>
  </si>
  <si>
    <t>Zuzana Albrechtová</t>
  </si>
  <si>
    <t>ve tvaru příjmení@fvtm.ujep.cz</t>
  </si>
  <si>
    <t>Šárka Fockeová
tel. 475 285 538</t>
  </si>
  <si>
    <t>Na Okraji 1101/7</t>
  </si>
  <si>
    <t xml:space="preserve">Hana Koníčková </t>
  </si>
  <si>
    <t>Za Válcovnou 1000/8
(budova dílen a laboratoří)</t>
  </si>
  <si>
    <t>Správa kolejí a menz (SKM):</t>
  </si>
  <si>
    <t>Klíšská 979/129</t>
  </si>
  <si>
    <t>Hana Halaszová</t>
  </si>
  <si>
    <t>Pedagogická fakulta (PF):</t>
  </si>
  <si>
    <t>KAJ (katedra anglického jazyka), KBO (katedra bohemistiky), katedra pedagogiky, katedra výchov uměním, katedra výtvarné kultury, katedra tělesné výchovy, katedra preprimárního a primárního vzdělávání, katedra psychologie, centrum jazykové přípravy, centrum pedagogické praxe, CCV (centrum celoživotního vzdělávání), KHV (katedra hudební výchovy)</t>
  </si>
  <si>
    <t>České mládeže 8</t>
  </si>
  <si>
    <t>Hoření 13</t>
  </si>
  <si>
    <t>Filozofická fakulta (FF):</t>
  </si>
  <si>
    <t>katedra historie, katedra politologie a filozofie, katedra germanistiky, ústav slovansko-germánských studií</t>
  </si>
  <si>
    <t>Pasteurova 13</t>
  </si>
  <si>
    <t>)</t>
  </si>
  <si>
    <t>Přírodovědecká fakulta (PřF):</t>
  </si>
  <si>
    <t>katedra biologie, katedra fyziky, katedra chemie, katedra informatiky, katedra geografie, katedra matematiky</t>
  </si>
  <si>
    <t>Fakulta životního prostředí (FŽP)</t>
  </si>
  <si>
    <t>katedra technických věd, katedra přírodních věd, katedra společenských věd FŽP, katedra informatiky a geoinformatiky</t>
  </si>
  <si>
    <t>Králova výšina 3132/7</t>
  </si>
  <si>
    <t>Fakulta umění a designu (FUD):</t>
  </si>
  <si>
    <t>Pasteurova 9</t>
  </si>
  <si>
    <t>Dagmar Holingerová</t>
  </si>
  <si>
    <t>47528 5141 </t>
  </si>
  <si>
    <t xml:space="preserve">Šárka Stehlíková
tel. 47528 5114 </t>
  </si>
  <si>
    <t>Knihkupectví UJEP</t>
  </si>
  <si>
    <t>Pavla Turčínová</t>
  </si>
  <si>
    <t xml:space="preserve"> turcinova@rek.ujep.cz</t>
  </si>
  <si>
    <r>
      <t>Barylíková</t>
    </r>
    <r>
      <rPr>
        <sz val="9"/>
        <color rgb="FF000000"/>
        <rFont val="Arial"/>
        <family val="2"/>
      </rPr>
      <t>  Jarmila
475 286 044</t>
    </r>
  </si>
  <si>
    <t>Kontakt na vítězného dodavatele</t>
  </si>
  <si>
    <t>Název firmy:</t>
  </si>
  <si>
    <t>Kontaktní osoba:</t>
  </si>
  <si>
    <t>Černé plastové tělo a uzávěr. Koncovka v barvě náplně. Permanentní inkoust k popisu fólií a nejrůznějších plastických hmot, skla, filmů apod. Šíře stopy 0,2-0,4mm nebo 0,3-0,4mm, barva černá. Měrná jednotka: ks</t>
  </si>
  <si>
    <t>Popisovač permanent 0,2 - 0,4 nebo 0,3 - 0,4 mm, černý</t>
  </si>
  <si>
    <t>Popisovač permanent 0,2 - 0,4 nebo 0,3 - 04 mm, černý</t>
  </si>
  <si>
    <t>Robustní plastové tělo v barvě reflexního pigmentového inkoustu. Na všechny druhy papíru. Ventilační chránítko, klínový hrot, šíře stopy 1 – 4,6 mm, max. až 5 mm. Měrná jednotka: bal sada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</si>
</sst>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0.00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2" fillId="0" borderId="0" xfId="0" applyFont="1" applyAlignment="1">
      <alignment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8" borderId="7" xfId="0" applyNumberForma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7" borderId="6" xfId="0" applyNumberForma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4" xfId="0" applyFill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/>
    <xf numFmtId="3" fontId="0" fillId="0" borderId="10" xfId="0" applyNumberFormat="1" applyBorder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left" vertical="center" wrapText="1"/>
    </xf>
    <xf numFmtId="0" fontId="2" fillId="11" borderId="13" xfId="0" applyFont="1" applyFill="1" applyBorder="1" applyAlignment="1">
      <alignment vertical="center"/>
    </xf>
    <xf numFmtId="0" fontId="0" fillId="12" borderId="14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0" fontId="0" fillId="6" borderId="19" xfId="0" applyFill="1" applyBorder="1" applyAlignment="1">
      <alignment horizontal="center" vertical="top"/>
    </xf>
    <xf numFmtId="0" fontId="0" fillId="6" borderId="20" xfId="0" applyFill="1" applyBorder="1" applyAlignment="1">
      <alignment horizontal="center" vertical="top"/>
    </xf>
    <xf numFmtId="0" fontId="10" fillId="0" borderId="21" xfId="20" applyBorder="1" applyAlignment="1">
      <alignment horizontal="center"/>
    </xf>
    <xf numFmtId="0" fontId="10" fillId="0" borderId="22" xfId="20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 wrapText="1"/>
    </xf>
    <xf numFmtId="0" fontId="0" fillId="7" borderId="25" xfId="0" applyNumberFormat="1" applyFill="1" applyBorder="1" applyAlignment="1">
      <alignment horizontal="center" vertical="center" wrapText="1"/>
    </xf>
    <xf numFmtId="0" fontId="0" fillId="7" borderId="26" xfId="0" applyNumberForma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9</xdr:col>
      <xdr:colOff>781050</xdr:colOff>
      <xdr:row>4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8375" y="1619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1</xdr:row>
      <xdr:rowOff>38100</xdr:rowOff>
    </xdr:from>
    <xdr:to>
      <xdr:col>4</xdr:col>
      <xdr:colOff>1266825</xdr:colOff>
      <xdr:row>4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200025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7:J63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10" s="9" customFormat="1" ht="15.75">
      <c r="A7" s="45" t="s">
        <v>131</v>
      </c>
      <c r="B7" s="45"/>
      <c r="C7" s="45"/>
      <c r="D7" s="45"/>
      <c r="E7" s="45"/>
      <c r="F7" s="45"/>
      <c r="G7" s="45"/>
      <c r="H7" s="45"/>
      <c r="I7" s="45"/>
      <c r="J7" s="45"/>
    </row>
    <row r="8" s="9" customFormat="1" ht="12.75"/>
    <row r="9" spans="1:8" ht="12.75">
      <c r="A9" s="41" t="s">
        <v>0</v>
      </c>
      <c r="B9" s="42"/>
      <c r="C9" s="42"/>
      <c r="D9" s="42"/>
      <c r="E9" s="2" t="s">
        <v>1</v>
      </c>
      <c r="F9" s="1" t="s">
        <v>2</v>
      </c>
      <c r="G9" s="43" t="s">
        <v>3</v>
      </c>
      <c r="H9" s="42"/>
    </row>
    <row r="10" spans="1:4" ht="12.75">
      <c r="A10" s="44" t="s">
        <v>4</v>
      </c>
      <c r="B10" s="42"/>
      <c r="C10" s="42"/>
      <c r="D10" s="42"/>
    </row>
    <row r="11" spans="1:10" ht="25.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4" t="s">
        <v>10</v>
      </c>
      <c r="G11" s="1" t="s">
        <v>11</v>
      </c>
      <c r="H11" s="4" t="s">
        <v>12</v>
      </c>
      <c r="I11" s="1" t="s">
        <v>13</v>
      </c>
      <c r="J11" s="1" t="s">
        <v>14</v>
      </c>
    </row>
    <row r="12" spans="1:10" ht="15">
      <c r="A12" s="3">
        <v>55</v>
      </c>
      <c r="B12" s="3">
        <v>20004</v>
      </c>
      <c r="C12" s="5">
        <v>60</v>
      </c>
      <c r="D12" s="3" t="s">
        <v>15</v>
      </c>
      <c r="E12" s="3" t="s">
        <v>16</v>
      </c>
      <c r="F12" s="2" t="s">
        <v>3</v>
      </c>
      <c r="G12" s="6">
        <v>3</v>
      </c>
      <c r="H12" s="7" t="s">
        <v>3</v>
      </c>
      <c r="I12" s="8" t="e">
        <f aca="true" t="shared" si="0" ref="I12:I43">G12*H12</f>
        <v>#VALUE!</v>
      </c>
      <c r="J12" s="8" t="str">
        <f aca="true" t="shared" si="1" ref="J12:J43">IF(H12&gt;C12,"Vyšší"," --- ")</f>
        <v>Vyšší</v>
      </c>
    </row>
    <row r="13" spans="1:10" ht="38.25">
      <c r="A13" s="3">
        <v>109</v>
      </c>
      <c r="B13" s="3">
        <v>20058</v>
      </c>
      <c r="C13" s="5">
        <v>12</v>
      </c>
      <c r="D13" s="3" t="s">
        <v>17</v>
      </c>
      <c r="E13" s="3" t="s">
        <v>18</v>
      </c>
      <c r="F13" s="2" t="s">
        <v>3</v>
      </c>
      <c r="G13" s="6">
        <v>205</v>
      </c>
      <c r="H13" s="7" t="s">
        <v>3</v>
      </c>
      <c r="I13" s="8" t="e">
        <f t="shared" si="0"/>
        <v>#VALUE!</v>
      </c>
      <c r="J13" s="8" t="str">
        <f t="shared" si="1"/>
        <v>Vyšší</v>
      </c>
    </row>
    <row r="14" spans="1:10" ht="63.75">
      <c r="A14" s="3">
        <v>129</v>
      </c>
      <c r="B14" s="3">
        <v>20078</v>
      </c>
      <c r="C14" s="5">
        <v>30.5</v>
      </c>
      <c r="D14" s="3" t="s">
        <v>19</v>
      </c>
      <c r="E14" s="3" t="s">
        <v>20</v>
      </c>
      <c r="F14" s="2" t="s">
        <v>3</v>
      </c>
      <c r="G14" s="6">
        <v>1</v>
      </c>
      <c r="H14" s="7" t="s">
        <v>3</v>
      </c>
      <c r="I14" s="8" t="e">
        <f t="shared" si="0"/>
        <v>#VALUE!</v>
      </c>
      <c r="J14" s="8" t="str">
        <f t="shared" si="1"/>
        <v>Vyšší</v>
      </c>
    </row>
    <row r="15" spans="1:10" ht="25.5">
      <c r="A15" s="3">
        <v>140</v>
      </c>
      <c r="B15" s="3">
        <v>20089</v>
      </c>
      <c r="C15" s="5">
        <v>10</v>
      </c>
      <c r="D15" s="3" t="s">
        <v>21</v>
      </c>
      <c r="E15" s="3" t="s">
        <v>22</v>
      </c>
      <c r="F15" s="2" t="s">
        <v>3</v>
      </c>
      <c r="G15" s="6">
        <v>6</v>
      </c>
      <c r="H15" s="7" t="s">
        <v>3</v>
      </c>
      <c r="I15" s="8" t="e">
        <f t="shared" si="0"/>
        <v>#VALUE!</v>
      </c>
      <c r="J15" s="8" t="str">
        <f t="shared" si="1"/>
        <v>Vyšší</v>
      </c>
    </row>
    <row r="16" spans="1:10" ht="38.25">
      <c r="A16" s="3">
        <v>176</v>
      </c>
      <c r="B16" s="3">
        <v>20125</v>
      </c>
      <c r="C16" s="5">
        <v>8.33</v>
      </c>
      <c r="D16" s="3" t="s">
        <v>199</v>
      </c>
      <c r="E16" s="3" t="s">
        <v>198</v>
      </c>
      <c r="F16" s="2" t="s">
        <v>3</v>
      </c>
      <c r="G16" s="6">
        <v>20</v>
      </c>
      <c r="H16" s="7" t="s">
        <v>3</v>
      </c>
      <c r="I16" s="8" t="e">
        <f t="shared" si="0"/>
        <v>#VALUE!</v>
      </c>
      <c r="J16" s="8" t="str">
        <f t="shared" si="1"/>
        <v>Vyšší</v>
      </c>
    </row>
    <row r="17" spans="1:10" ht="38.25">
      <c r="A17" s="3">
        <v>181</v>
      </c>
      <c r="B17" s="3">
        <v>20130</v>
      </c>
      <c r="C17" s="5">
        <v>13</v>
      </c>
      <c r="D17" s="3" t="s">
        <v>23</v>
      </c>
      <c r="E17" s="3" t="s">
        <v>24</v>
      </c>
      <c r="F17" s="2" t="s">
        <v>3</v>
      </c>
      <c r="G17" s="6">
        <v>1</v>
      </c>
      <c r="H17" s="7" t="s">
        <v>3</v>
      </c>
      <c r="I17" s="8" t="e">
        <f t="shared" si="0"/>
        <v>#VALUE!</v>
      </c>
      <c r="J17" s="8" t="str">
        <f t="shared" si="1"/>
        <v>Vyšší</v>
      </c>
    </row>
    <row r="18" spans="1:10" ht="38.25">
      <c r="A18" s="3">
        <v>182</v>
      </c>
      <c r="B18" s="3">
        <v>20131</v>
      </c>
      <c r="C18" s="5">
        <v>13</v>
      </c>
      <c r="D18" s="3" t="s">
        <v>25</v>
      </c>
      <c r="E18" s="3" t="s">
        <v>26</v>
      </c>
      <c r="F18" s="2" t="s">
        <v>3</v>
      </c>
      <c r="G18" s="6">
        <v>4</v>
      </c>
      <c r="H18" s="7" t="s">
        <v>3</v>
      </c>
      <c r="I18" s="8" t="e">
        <f t="shared" si="0"/>
        <v>#VALUE!</v>
      </c>
      <c r="J18" s="8" t="str">
        <f t="shared" si="1"/>
        <v>Vyšší</v>
      </c>
    </row>
    <row r="19" spans="1:10" ht="38.25">
      <c r="A19" s="3">
        <v>183</v>
      </c>
      <c r="B19" s="3">
        <v>20132</v>
      </c>
      <c r="C19" s="5">
        <v>53</v>
      </c>
      <c r="D19" s="3" t="s">
        <v>27</v>
      </c>
      <c r="E19" s="3" t="s">
        <v>201</v>
      </c>
      <c r="F19" s="2" t="s">
        <v>3</v>
      </c>
      <c r="G19" s="6">
        <v>12</v>
      </c>
      <c r="H19" s="7" t="s">
        <v>3</v>
      </c>
      <c r="I19" s="8" t="e">
        <f t="shared" si="0"/>
        <v>#VALUE!</v>
      </c>
      <c r="J19" s="8" t="str">
        <f t="shared" si="1"/>
        <v>Vyšší</v>
      </c>
    </row>
    <row r="20" spans="1:10" ht="38.25">
      <c r="A20" s="3">
        <v>216</v>
      </c>
      <c r="B20" s="3">
        <v>20165</v>
      </c>
      <c r="C20" s="5">
        <v>21</v>
      </c>
      <c r="D20" s="3" t="s">
        <v>28</v>
      </c>
      <c r="E20" s="3" t="s">
        <v>29</v>
      </c>
      <c r="F20" s="2" t="s">
        <v>3</v>
      </c>
      <c r="G20" s="6">
        <v>4</v>
      </c>
      <c r="H20" s="7" t="s">
        <v>3</v>
      </c>
      <c r="I20" s="8" t="e">
        <f t="shared" si="0"/>
        <v>#VALUE!</v>
      </c>
      <c r="J20" s="8" t="str">
        <f t="shared" si="1"/>
        <v>Vyšší</v>
      </c>
    </row>
    <row r="21" spans="1:10" ht="38.25">
      <c r="A21" s="3">
        <v>225</v>
      </c>
      <c r="B21" s="3">
        <v>20174</v>
      </c>
      <c r="C21" s="5">
        <v>61</v>
      </c>
      <c r="D21" s="3" t="s">
        <v>30</v>
      </c>
      <c r="E21" s="3" t="s">
        <v>31</v>
      </c>
      <c r="F21" s="2" t="s">
        <v>3</v>
      </c>
      <c r="G21" s="6">
        <v>8</v>
      </c>
      <c r="H21" s="7" t="s">
        <v>3</v>
      </c>
      <c r="I21" s="8" t="e">
        <f t="shared" si="0"/>
        <v>#VALUE!</v>
      </c>
      <c r="J21" s="8" t="str">
        <f t="shared" si="1"/>
        <v>Vyšší</v>
      </c>
    </row>
    <row r="22" spans="1:10" ht="38.25">
      <c r="A22" s="3">
        <v>266</v>
      </c>
      <c r="B22" s="3">
        <v>20215</v>
      </c>
      <c r="C22" s="5">
        <v>85</v>
      </c>
      <c r="D22" s="3" t="s">
        <v>32</v>
      </c>
      <c r="E22" s="3" t="s">
        <v>33</v>
      </c>
      <c r="F22" s="2" t="s">
        <v>3</v>
      </c>
      <c r="G22" s="6">
        <v>5</v>
      </c>
      <c r="H22" s="7" t="s">
        <v>3</v>
      </c>
      <c r="I22" s="8" t="e">
        <f t="shared" si="0"/>
        <v>#VALUE!</v>
      </c>
      <c r="J22" s="8" t="str">
        <f t="shared" si="1"/>
        <v>Vyšší</v>
      </c>
    </row>
    <row r="23" spans="1:10" ht="25.5">
      <c r="A23" s="3">
        <v>276</v>
      </c>
      <c r="B23" s="3">
        <v>20225</v>
      </c>
      <c r="C23" s="5">
        <v>21.27</v>
      </c>
      <c r="D23" s="3" t="s">
        <v>34</v>
      </c>
      <c r="E23" s="3" t="s">
        <v>35</v>
      </c>
      <c r="F23" s="2" t="s">
        <v>3</v>
      </c>
      <c r="G23" s="6">
        <v>1</v>
      </c>
      <c r="H23" s="7" t="s">
        <v>3</v>
      </c>
      <c r="I23" s="8" t="e">
        <f t="shared" si="0"/>
        <v>#VALUE!</v>
      </c>
      <c r="J23" s="8" t="str">
        <f t="shared" si="1"/>
        <v>Vyšší</v>
      </c>
    </row>
    <row r="24" spans="1:10" ht="25.5">
      <c r="A24" s="3">
        <v>289</v>
      </c>
      <c r="B24" s="3">
        <v>20237</v>
      </c>
      <c r="C24" s="5">
        <v>299</v>
      </c>
      <c r="D24" s="3" t="s">
        <v>36</v>
      </c>
      <c r="E24" s="3" t="s">
        <v>37</v>
      </c>
      <c r="F24" s="2" t="s">
        <v>3</v>
      </c>
      <c r="G24" s="6">
        <v>1</v>
      </c>
      <c r="H24" s="7" t="s">
        <v>3</v>
      </c>
      <c r="I24" s="8" t="e">
        <f t="shared" si="0"/>
        <v>#VALUE!</v>
      </c>
      <c r="J24" s="8" t="str">
        <f t="shared" si="1"/>
        <v>Vyšší</v>
      </c>
    </row>
    <row r="25" spans="1:10" ht="25.5">
      <c r="A25" s="3">
        <v>290</v>
      </c>
      <c r="B25" s="3">
        <v>20238</v>
      </c>
      <c r="C25" s="5">
        <v>90</v>
      </c>
      <c r="D25" s="3" t="s">
        <v>38</v>
      </c>
      <c r="E25" s="3" t="s">
        <v>39</v>
      </c>
      <c r="F25" s="2" t="s">
        <v>3</v>
      </c>
      <c r="G25" s="6">
        <v>8</v>
      </c>
      <c r="H25" s="7" t="s">
        <v>3</v>
      </c>
      <c r="I25" s="8" t="e">
        <f t="shared" si="0"/>
        <v>#VALUE!</v>
      </c>
      <c r="J25" s="8" t="str">
        <f t="shared" si="1"/>
        <v>Vyšší</v>
      </c>
    </row>
    <row r="26" spans="1:10" ht="15">
      <c r="A26" s="3">
        <v>314</v>
      </c>
      <c r="B26" s="3">
        <v>20261</v>
      </c>
      <c r="C26" s="5">
        <v>40</v>
      </c>
      <c r="D26" s="3" t="s">
        <v>40</v>
      </c>
      <c r="E26" s="3" t="s">
        <v>41</v>
      </c>
      <c r="F26" s="2" t="s">
        <v>3</v>
      </c>
      <c r="G26" s="6">
        <v>3</v>
      </c>
      <c r="H26" s="7" t="s">
        <v>3</v>
      </c>
      <c r="I26" s="8" t="e">
        <f t="shared" si="0"/>
        <v>#VALUE!</v>
      </c>
      <c r="J26" s="8" t="str">
        <f t="shared" si="1"/>
        <v>Vyšší</v>
      </c>
    </row>
    <row r="27" spans="1:10" ht="25.5">
      <c r="A27" s="3">
        <v>412</v>
      </c>
      <c r="B27" s="3">
        <v>20359</v>
      </c>
      <c r="C27" s="5">
        <v>6</v>
      </c>
      <c r="D27" s="3" t="s">
        <v>42</v>
      </c>
      <c r="E27" s="3" t="s">
        <v>43</v>
      </c>
      <c r="F27" s="2" t="s">
        <v>3</v>
      </c>
      <c r="G27" s="6">
        <v>30</v>
      </c>
      <c r="H27" s="7" t="s">
        <v>3</v>
      </c>
      <c r="I27" s="8" t="e">
        <f t="shared" si="0"/>
        <v>#VALUE!</v>
      </c>
      <c r="J27" s="8" t="str">
        <f t="shared" si="1"/>
        <v>Vyšší</v>
      </c>
    </row>
    <row r="28" spans="1:10" ht="38.25">
      <c r="A28" s="3">
        <v>421</v>
      </c>
      <c r="B28" s="3">
        <v>20368</v>
      </c>
      <c r="C28" s="5">
        <v>6.8</v>
      </c>
      <c r="D28" s="3" t="s">
        <v>44</v>
      </c>
      <c r="E28" s="3" t="s">
        <v>45</v>
      </c>
      <c r="F28" s="2" t="s">
        <v>3</v>
      </c>
      <c r="G28" s="6">
        <v>10</v>
      </c>
      <c r="H28" s="7" t="s">
        <v>3</v>
      </c>
      <c r="I28" s="8" t="e">
        <f t="shared" si="0"/>
        <v>#VALUE!</v>
      </c>
      <c r="J28" s="8" t="str">
        <f t="shared" si="1"/>
        <v>Vyšší</v>
      </c>
    </row>
    <row r="29" spans="1:10" ht="25.5">
      <c r="A29" s="3">
        <v>537</v>
      </c>
      <c r="B29" s="3">
        <v>20484</v>
      </c>
      <c r="C29" s="5">
        <v>17.1</v>
      </c>
      <c r="D29" s="3" t="s">
        <v>46</v>
      </c>
      <c r="E29" s="3" t="s">
        <v>47</v>
      </c>
      <c r="F29" s="2" t="s">
        <v>3</v>
      </c>
      <c r="G29" s="6">
        <v>20</v>
      </c>
      <c r="H29" s="7" t="s">
        <v>3</v>
      </c>
      <c r="I29" s="8" t="e">
        <f t="shared" si="0"/>
        <v>#VALUE!</v>
      </c>
      <c r="J29" s="8" t="str">
        <f t="shared" si="1"/>
        <v>Vyšší</v>
      </c>
    </row>
    <row r="30" spans="1:10" ht="38.25">
      <c r="A30" s="3">
        <v>561</v>
      </c>
      <c r="B30" s="3">
        <v>20508</v>
      </c>
      <c r="C30" s="5">
        <v>45</v>
      </c>
      <c r="D30" s="3" t="s">
        <v>48</v>
      </c>
      <c r="E30" s="3" t="s">
        <v>49</v>
      </c>
      <c r="F30" s="2" t="s">
        <v>3</v>
      </c>
      <c r="G30" s="6">
        <v>1</v>
      </c>
      <c r="H30" s="7" t="s">
        <v>3</v>
      </c>
      <c r="I30" s="8" t="e">
        <f t="shared" si="0"/>
        <v>#VALUE!</v>
      </c>
      <c r="J30" s="8" t="str">
        <f t="shared" si="1"/>
        <v>Vyšší</v>
      </c>
    </row>
    <row r="31" spans="1:10" ht="38.25">
      <c r="A31" s="3">
        <v>602</v>
      </c>
      <c r="B31" s="3">
        <v>20549</v>
      </c>
      <c r="C31" s="5">
        <v>31.9</v>
      </c>
      <c r="D31" s="3" t="s">
        <v>50</v>
      </c>
      <c r="E31" s="3" t="s">
        <v>51</v>
      </c>
      <c r="F31" s="2" t="s">
        <v>3</v>
      </c>
      <c r="G31" s="6">
        <v>41</v>
      </c>
      <c r="H31" s="7" t="s">
        <v>3</v>
      </c>
      <c r="I31" s="8" t="e">
        <f t="shared" si="0"/>
        <v>#VALUE!</v>
      </c>
      <c r="J31" s="8" t="str">
        <f t="shared" si="1"/>
        <v>Vyšší</v>
      </c>
    </row>
    <row r="32" spans="1:10" ht="25.5">
      <c r="A32" s="3">
        <v>606</v>
      </c>
      <c r="B32" s="3">
        <v>20553</v>
      </c>
      <c r="C32" s="5">
        <v>49</v>
      </c>
      <c r="D32" s="3" t="s">
        <v>52</v>
      </c>
      <c r="E32" s="3" t="s">
        <v>53</v>
      </c>
      <c r="F32" s="2" t="s">
        <v>3</v>
      </c>
      <c r="G32" s="6">
        <v>2</v>
      </c>
      <c r="H32" s="7" t="s">
        <v>3</v>
      </c>
      <c r="I32" s="8" t="e">
        <f t="shared" si="0"/>
        <v>#VALUE!</v>
      </c>
      <c r="J32" s="8" t="str">
        <f t="shared" si="1"/>
        <v>Vyšší</v>
      </c>
    </row>
    <row r="33" spans="1:10" ht="25.5">
      <c r="A33" s="3">
        <v>626</v>
      </c>
      <c r="B33" s="3">
        <v>20573</v>
      </c>
      <c r="C33" s="5">
        <v>47</v>
      </c>
      <c r="D33" s="3" t="s">
        <v>54</v>
      </c>
      <c r="E33" s="3" t="s">
        <v>55</v>
      </c>
      <c r="F33" s="2" t="s">
        <v>3</v>
      </c>
      <c r="G33" s="6">
        <v>4</v>
      </c>
      <c r="H33" s="7" t="s">
        <v>3</v>
      </c>
      <c r="I33" s="8" t="e">
        <f t="shared" si="0"/>
        <v>#VALUE!</v>
      </c>
      <c r="J33" s="8" t="str">
        <f t="shared" si="1"/>
        <v>Vyšší</v>
      </c>
    </row>
    <row r="34" spans="1:10" ht="25.5">
      <c r="A34" s="3">
        <v>645</v>
      </c>
      <c r="B34" s="3">
        <v>20592</v>
      </c>
      <c r="C34" s="5">
        <v>90</v>
      </c>
      <c r="D34" s="3" t="s">
        <v>56</v>
      </c>
      <c r="E34" s="3" t="s">
        <v>57</v>
      </c>
      <c r="F34" s="2" t="s">
        <v>3</v>
      </c>
      <c r="G34" s="6">
        <v>1</v>
      </c>
      <c r="H34" s="7" t="s">
        <v>3</v>
      </c>
      <c r="I34" s="8" t="e">
        <f t="shared" si="0"/>
        <v>#VALUE!</v>
      </c>
      <c r="J34" s="8" t="str">
        <f t="shared" si="1"/>
        <v>Vyšší</v>
      </c>
    </row>
    <row r="35" spans="1:10" ht="38.25">
      <c r="A35" s="3">
        <v>649</v>
      </c>
      <c r="B35" s="3">
        <v>20596</v>
      </c>
      <c r="C35" s="5">
        <v>1477</v>
      </c>
      <c r="D35" s="3" t="s">
        <v>58</v>
      </c>
      <c r="E35" s="3" t="s">
        <v>59</v>
      </c>
      <c r="F35" s="2" t="s">
        <v>3</v>
      </c>
      <c r="G35" s="6">
        <v>1</v>
      </c>
      <c r="H35" s="7" t="s">
        <v>3</v>
      </c>
      <c r="I35" s="8" t="e">
        <f t="shared" si="0"/>
        <v>#VALUE!</v>
      </c>
      <c r="J35" s="8" t="str">
        <f t="shared" si="1"/>
        <v>Vyšší</v>
      </c>
    </row>
    <row r="36" spans="1:10" ht="25.5">
      <c r="A36" s="3">
        <v>697</v>
      </c>
      <c r="B36" s="3">
        <v>20644</v>
      </c>
      <c r="C36" s="5">
        <v>215</v>
      </c>
      <c r="D36" s="3" t="s">
        <v>60</v>
      </c>
      <c r="E36" s="3" t="s">
        <v>61</v>
      </c>
      <c r="F36" s="2" t="s">
        <v>3</v>
      </c>
      <c r="G36" s="6">
        <v>1</v>
      </c>
      <c r="H36" s="7" t="s">
        <v>3</v>
      </c>
      <c r="I36" s="8" t="e">
        <f t="shared" si="0"/>
        <v>#VALUE!</v>
      </c>
      <c r="J36" s="8" t="str">
        <f t="shared" si="1"/>
        <v>Vyšší</v>
      </c>
    </row>
    <row r="37" spans="1:10" ht="25.5">
      <c r="A37" s="3">
        <v>703</v>
      </c>
      <c r="B37" s="3">
        <v>20650</v>
      </c>
      <c r="C37" s="5">
        <v>307</v>
      </c>
      <c r="D37" s="3" t="s">
        <v>62</v>
      </c>
      <c r="E37" s="3" t="s">
        <v>63</v>
      </c>
      <c r="F37" s="2" t="s">
        <v>3</v>
      </c>
      <c r="G37" s="6">
        <v>1</v>
      </c>
      <c r="H37" s="7" t="s">
        <v>3</v>
      </c>
      <c r="I37" s="8" t="e">
        <f t="shared" si="0"/>
        <v>#VALUE!</v>
      </c>
      <c r="J37" s="8" t="str">
        <f t="shared" si="1"/>
        <v>Vyšší</v>
      </c>
    </row>
    <row r="38" spans="1:10" ht="25.5">
      <c r="A38" s="3">
        <v>705</v>
      </c>
      <c r="B38" s="3">
        <v>20652</v>
      </c>
      <c r="C38" s="5">
        <v>118</v>
      </c>
      <c r="D38" s="3" t="s">
        <v>64</v>
      </c>
      <c r="E38" s="3" t="s">
        <v>65</v>
      </c>
      <c r="F38" s="2" t="s">
        <v>3</v>
      </c>
      <c r="G38" s="6">
        <v>1</v>
      </c>
      <c r="H38" s="7" t="s">
        <v>3</v>
      </c>
      <c r="I38" s="8" t="e">
        <f t="shared" si="0"/>
        <v>#VALUE!</v>
      </c>
      <c r="J38" s="8" t="str">
        <f t="shared" si="1"/>
        <v>Vyšší</v>
      </c>
    </row>
    <row r="39" spans="1:10" ht="25.5">
      <c r="A39" s="3">
        <v>714</v>
      </c>
      <c r="B39" s="3">
        <v>20661</v>
      </c>
      <c r="C39" s="5">
        <v>18</v>
      </c>
      <c r="D39" s="3" t="s">
        <v>66</v>
      </c>
      <c r="E39" s="3" t="s">
        <v>67</v>
      </c>
      <c r="F39" s="2" t="s">
        <v>3</v>
      </c>
      <c r="G39" s="6">
        <v>4</v>
      </c>
      <c r="H39" s="7" t="s">
        <v>3</v>
      </c>
      <c r="I39" s="8" t="e">
        <f t="shared" si="0"/>
        <v>#VALUE!</v>
      </c>
      <c r="J39" s="8" t="str">
        <f t="shared" si="1"/>
        <v>Vyšší</v>
      </c>
    </row>
    <row r="40" spans="1:10" ht="76.5">
      <c r="A40" s="3">
        <v>809</v>
      </c>
      <c r="B40" s="3">
        <v>20756</v>
      </c>
      <c r="C40" s="5">
        <v>65</v>
      </c>
      <c r="D40" s="3" t="s">
        <v>68</v>
      </c>
      <c r="E40" s="3" t="s">
        <v>69</v>
      </c>
      <c r="F40" s="2" t="s">
        <v>3</v>
      </c>
      <c r="G40" s="6">
        <v>261</v>
      </c>
      <c r="H40" s="7" t="s">
        <v>3</v>
      </c>
      <c r="I40" s="8" t="e">
        <f t="shared" si="0"/>
        <v>#VALUE!</v>
      </c>
      <c r="J40" s="8" t="str">
        <f t="shared" si="1"/>
        <v>Vyšší</v>
      </c>
    </row>
    <row r="41" spans="1:10" ht="38.25">
      <c r="A41" s="3">
        <v>810</v>
      </c>
      <c r="B41" s="3">
        <v>20757</v>
      </c>
      <c r="C41" s="5">
        <v>150</v>
      </c>
      <c r="D41" s="3" t="s">
        <v>70</v>
      </c>
      <c r="E41" s="3" t="s">
        <v>71</v>
      </c>
      <c r="F41" s="2" t="s">
        <v>3</v>
      </c>
      <c r="G41" s="6">
        <v>6</v>
      </c>
      <c r="H41" s="7" t="s">
        <v>3</v>
      </c>
      <c r="I41" s="8" t="e">
        <f t="shared" si="0"/>
        <v>#VALUE!</v>
      </c>
      <c r="J41" s="8" t="str">
        <f t="shared" si="1"/>
        <v>Vyšší</v>
      </c>
    </row>
    <row r="42" spans="1:10" ht="38.25">
      <c r="A42" s="3">
        <v>818</v>
      </c>
      <c r="B42" s="3">
        <v>20763</v>
      </c>
      <c r="C42" s="5">
        <v>112</v>
      </c>
      <c r="D42" s="3" t="s">
        <v>72</v>
      </c>
      <c r="E42" s="3" t="s">
        <v>73</v>
      </c>
      <c r="F42" s="2" t="s">
        <v>3</v>
      </c>
      <c r="G42" s="6">
        <v>100</v>
      </c>
      <c r="H42" s="7" t="s">
        <v>3</v>
      </c>
      <c r="I42" s="8" t="e">
        <f t="shared" si="0"/>
        <v>#VALUE!</v>
      </c>
      <c r="J42" s="8" t="str">
        <f t="shared" si="1"/>
        <v>Vyšší</v>
      </c>
    </row>
    <row r="43" spans="1:10" ht="25.5">
      <c r="A43" s="3">
        <v>827</v>
      </c>
      <c r="B43" s="3">
        <v>20770</v>
      </c>
      <c r="C43" s="5">
        <v>133.71</v>
      </c>
      <c r="D43" s="3" t="s">
        <v>74</v>
      </c>
      <c r="E43" s="3" t="s">
        <v>75</v>
      </c>
      <c r="F43" s="2" t="s">
        <v>3</v>
      </c>
      <c r="G43" s="6">
        <v>1</v>
      </c>
      <c r="H43" s="7" t="s">
        <v>3</v>
      </c>
      <c r="I43" s="8" t="e">
        <f t="shared" si="0"/>
        <v>#VALUE!</v>
      </c>
      <c r="J43" s="8" t="str">
        <f t="shared" si="1"/>
        <v>Vyšší</v>
      </c>
    </row>
    <row r="44" spans="1:10" ht="25.5">
      <c r="A44" s="3">
        <v>883</v>
      </c>
      <c r="B44" s="3">
        <v>20809</v>
      </c>
      <c r="C44" s="5">
        <v>60</v>
      </c>
      <c r="D44" s="3" t="s">
        <v>76</v>
      </c>
      <c r="E44" s="3" t="s">
        <v>77</v>
      </c>
      <c r="F44" s="2" t="s">
        <v>3</v>
      </c>
      <c r="G44" s="6">
        <v>4</v>
      </c>
      <c r="H44" s="7" t="s">
        <v>3</v>
      </c>
      <c r="I44" s="8" t="e">
        <f aca="true" t="shared" si="2" ref="I44:I62">G44*H44</f>
        <v>#VALUE!</v>
      </c>
      <c r="J44" s="8" t="str">
        <f aca="true" t="shared" si="3" ref="J44:J62">IF(H44&gt;C44,"Vyšší"," --- ")</f>
        <v>Vyšší</v>
      </c>
    </row>
    <row r="45" spans="1:10" ht="25.5">
      <c r="A45" s="3">
        <v>891</v>
      </c>
      <c r="B45" s="3">
        <v>20817</v>
      </c>
      <c r="C45" s="5">
        <v>7.92</v>
      </c>
      <c r="D45" s="3" t="s">
        <v>78</v>
      </c>
      <c r="E45" s="3" t="s">
        <v>79</v>
      </c>
      <c r="F45" s="2" t="s">
        <v>3</v>
      </c>
      <c r="G45" s="6">
        <v>50</v>
      </c>
      <c r="H45" s="7" t="s">
        <v>3</v>
      </c>
      <c r="I45" s="8" t="e">
        <f t="shared" si="2"/>
        <v>#VALUE!</v>
      </c>
      <c r="J45" s="8" t="str">
        <f t="shared" si="3"/>
        <v>Vyšší</v>
      </c>
    </row>
    <row r="46" spans="1:10" ht="25.5">
      <c r="A46" s="3">
        <v>900</v>
      </c>
      <c r="B46" s="3">
        <v>20826</v>
      </c>
      <c r="C46" s="5">
        <v>45</v>
      </c>
      <c r="D46" s="3" t="s">
        <v>80</v>
      </c>
      <c r="E46" s="3" t="s">
        <v>81</v>
      </c>
      <c r="F46" s="2" t="s">
        <v>3</v>
      </c>
      <c r="G46" s="6">
        <v>26</v>
      </c>
      <c r="H46" s="7" t="s">
        <v>3</v>
      </c>
      <c r="I46" s="8" t="e">
        <f t="shared" si="2"/>
        <v>#VALUE!</v>
      </c>
      <c r="J46" s="8" t="str">
        <f t="shared" si="3"/>
        <v>Vyšší</v>
      </c>
    </row>
    <row r="47" spans="1:10" ht="25.5">
      <c r="A47" s="3">
        <v>906</v>
      </c>
      <c r="B47" s="3">
        <v>20832</v>
      </c>
      <c r="C47" s="5">
        <v>15</v>
      </c>
      <c r="D47" s="3" t="s">
        <v>82</v>
      </c>
      <c r="E47" s="3" t="s">
        <v>83</v>
      </c>
      <c r="F47" s="2" t="s">
        <v>3</v>
      </c>
      <c r="G47" s="6">
        <v>20</v>
      </c>
      <c r="H47" s="7" t="s">
        <v>3</v>
      </c>
      <c r="I47" s="8" t="e">
        <f t="shared" si="2"/>
        <v>#VALUE!</v>
      </c>
      <c r="J47" s="8" t="str">
        <f t="shared" si="3"/>
        <v>Vyšší</v>
      </c>
    </row>
    <row r="48" spans="1:10" ht="25.5">
      <c r="A48" s="3">
        <v>941</v>
      </c>
      <c r="B48" s="3">
        <v>20867</v>
      </c>
      <c r="C48" s="5">
        <v>14</v>
      </c>
      <c r="D48" s="3" t="s">
        <v>84</v>
      </c>
      <c r="E48" s="3" t="s">
        <v>85</v>
      </c>
      <c r="F48" s="2" t="s">
        <v>3</v>
      </c>
      <c r="G48" s="6">
        <v>100</v>
      </c>
      <c r="H48" s="7" t="s">
        <v>3</v>
      </c>
      <c r="I48" s="8" t="e">
        <f t="shared" si="2"/>
        <v>#VALUE!</v>
      </c>
      <c r="J48" s="8" t="str">
        <f t="shared" si="3"/>
        <v>Vyšší</v>
      </c>
    </row>
    <row r="49" spans="1:10" ht="25.5">
      <c r="A49" s="3">
        <v>981</v>
      </c>
      <c r="B49" s="3">
        <v>20907</v>
      </c>
      <c r="C49" s="5">
        <v>9</v>
      </c>
      <c r="D49" s="3" t="s">
        <v>86</v>
      </c>
      <c r="E49" s="3" t="s">
        <v>87</v>
      </c>
      <c r="F49" s="2" t="s">
        <v>3</v>
      </c>
      <c r="G49" s="6">
        <v>200</v>
      </c>
      <c r="H49" s="7" t="s">
        <v>3</v>
      </c>
      <c r="I49" s="8" t="e">
        <f t="shared" si="2"/>
        <v>#VALUE!</v>
      </c>
      <c r="J49" s="8" t="str">
        <f t="shared" si="3"/>
        <v>Vyšší</v>
      </c>
    </row>
    <row r="50" spans="1:10" ht="38.25">
      <c r="A50" s="3">
        <v>983</v>
      </c>
      <c r="B50" s="3">
        <v>20909</v>
      </c>
      <c r="C50" s="5">
        <v>28.33</v>
      </c>
      <c r="D50" s="3" t="s">
        <v>88</v>
      </c>
      <c r="E50" s="3" t="s">
        <v>89</v>
      </c>
      <c r="F50" s="2" t="s">
        <v>3</v>
      </c>
      <c r="G50" s="6">
        <v>5</v>
      </c>
      <c r="H50" s="7" t="s">
        <v>3</v>
      </c>
      <c r="I50" s="8" t="e">
        <f t="shared" si="2"/>
        <v>#VALUE!</v>
      </c>
      <c r="J50" s="8" t="str">
        <f t="shared" si="3"/>
        <v>Vyšší</v>
      </c>
    </row>
    <row r="51" spans="1:10" ht="38.25">
      <c r="A51" s="3">
        <v>1000</v>
      </c>
      <c r="B51" s="3">
        <v>20926</v>
      </c>
      <c r="C51" s="5">
        <v>48</v>
      </c>
      <c r="D51" s="3" t="s">
        <v>90</v>
      </c>
      <c r="E51" s="3" t="s">
        <v>91</v>
      </c>
      <c r="F51" s="2" t="s">
        <v>3</v>
      </c>
      <c r="G51" s="6">
        <v>15</v>
      </c>
      <c r="H51" s="7" t="s">
        <v>3</v>
      </c>
      <c r="I51" s="8" t="e">
        <f t="shared" si="2"/>
        <v>#VALUE!</v>
      </c>
      <c r="J51" s="8" t="str">
        <f t="shared" si="3"/>
        <v>Vyšší</v>
      </c>
    </row>
    <row r="52" spans="1:10" ht="38.25">
      <c r="A52" s="3">
        <v>1005</v>
      </c>
      <c r="B52" s="3">
        <v>20931</v>
      </c>
      <c r="C52" s="5">
        <v>72</v>
      </c>
      <c r="D52" s="3" t="s">
        <v>92</v>
      </c>
      <c r="E52" s="3" t="s">
        <v>93</v>
      </c>
      <c r="F52" s="2" t="s">
        <v>3</v>
      </c>
      <c r="G52" s="6">
        <v>15</v>
      </c>
      <c r="H52" s="7" t="s">
        <v>3</v>
      </c>
      <c r="I52" s="8" t="e">
        <f t="shared" si="2"/>
        <v>#VALUE!</v>
      </c>
      <c r="J52" s="8" t="str">
        <f t="shared" si="3"/>
        <v>Vyšší</v>
      </c>
    </row>
    <row r="53" spans="1:10" ht="38.25">
      <c r="A53" s="3">
        <v>1043</v>
      </c>
      <c r="B53" s="3">
        <v>20969</v>
      </c>
      <c r="C53" s="5">
        <v>42</v>
      </c>
      <c r="D53" s="3" t="s">
        <v>94</v>
      </c>
      <c r="E53" s="3" t="s">
        <v>95</v>
      </c>
      <c r="F53" s="2" t="s">
        <v>3</v>
      </c>
      <c r="G53" s="6">
        <v>1</v>
      </c>
      <c r="H53" s="7" t="s">
        <v>3</v>
      </c>
      <c r="I53" s="8" t="e">
        <f t="shared" si="2"/>
        <v>#VALUE!</v>
      </c>
      <c r="J53" s="8" t="str">
        <f t="shared" si="3"/>
        <v>Vyšší</v>
      </c>
    </row>
    <row r="54" spans="1:10" ht="38.25">
      <c r="A54" s="3">
        <v>1507</v>
      </c>
      <c r="B54" s="3">
        <v>21155</v>
      </c>
      <c r="C54" s="5">
        <v>62</v>
      </c>
      <c r="D54" s="3" t="s">
        <v>96</v>
      </c>
      <c r="E54" s="3" t="s">
        <v>97</v>
      </c>
      <c r="F54" s="2" t="s">
        <v>3</v>
      </c>
      <c r="G54" s="6">
        <v>2</v>
      </c>
      <c r="H54" s="7" t="s">
        <v>3</v>
      </c>
      <c r="I54" s="8" t="e">
        <f t="shared" si="2"/>
        <v>#VALUE!</v>
      </c>
      <c r="J54" s="8" t="str">
        <f t="shared" si="3"/>
        <v>Vyšší</v>
      </c>
    </row>
    <row r="55" spans="1:10" ht="25.5">
      <c r="A55" s="3">
        <v>1509</v>
      </c>
      <c r="B55" s="3">
        <v>21157</v>
      </c>
      <c r="C55" s="5">
        <v>0.9</v>
      </c>
      <c r="D55" s="3" t="s">
        <v>98</v>
      </c>
      <c r="E55" s="3" t="s">
        <v>99</v>
      </c>
      <c r="F55" s="2" t="s">
        <v>3</v>
      </c>
      <c r="G55" s="6">
        <v>6</v>
      </c>
      <c r="H55" s="7" t="s">
        <v>3</v>
      </c>
      <c r="I55" s="8" t="e">
        <f t="shared" si="2"/>
        <v>#VALUE!</v>
      </c>
      <c r="J55" s="8" t="str">
        <f t="shared" si="3"/>
        <v>Vyšší</v>
      </c>
    </row>
    <row r="56" spans="1:10" ht="38.25">
      <c r="A56" s="3">
        <v>1518</v>
      </c>
      <c r="B56" s="3">
        <v>21166</v>
      </c>
      <c r="C56" s="5">
        <v>160</v>
      </c>
      <c r="D56" s="3" t="s">
        <v>100</v>
      </c>
      <c r="E56" s="3" t="s">
        <v>101</v>
      </c>
      <c r="F56" s="2" t="s">
        <v>3</v>
      </c>
      <c r="G56" s="6">
        <v>1</v>
      </c>
      <c r="H56" s="7" t="s">
        <v>3</v>
      </c>
      <c r="I56" s="8" t="e">
        <f t="shared" si="2"/>
        <v>#VALUE!</v>
      </c>
      <c r="J56" s="8" t="str">
        <f t="shared" si="3"/>
        <v>Vyšší</v>
      </c>
    </row>
    <row r="57" spans="1:10" ht="25.5">
      <c r="A57" s="3">
        <v>1533</v>
      </c>
      <c r="B57" s="3">
        <v>21180</v>
      </c>
      <c r="C57" s="5">
        <v>18.7</v>
      </c>
      <c r="D57" s="3" t="s">
        <v>102</v>
      </c>
      <c r="E57" s="3" t="s">
        <v>103</v>
      </c>
      <c r="F57" s="2" t="s">
        <v>3</v>
      </c>
      <c r="G57" s="6">
        <v>19</v>
      </c>
      <c r="H57" s="7" t="s">
        <v>3</v>
      </c>
      <c r="I57" s="8" t="e">
        <f t="shared" si="2"/>
        <v>#VALUE!</v>
      </c>
      <c r="J57" s="8" t="str">
        <f t="shared" si="3"/>
        <v>Vyšší</v>
      </c>
    </row>
    <row r="58" spans="1:10" ht="38.25">
      <c r="A58" s="3">
        <v>1595</v>
      </c>
      <c r="B58" s="3">
        <v>21240</v>
      </c>
      <c r="C58" s="5">
        <v>8.33</v>
      </c>
      <c r="D58" s="3" t="s">
        <v>104</v>
      </c>
      <c r="E58" s="3" t="s">
        <v>105</v>
      </c>
      <c r="F58" s="2" t="s">
        <v>3</v>
      </c>
      <c r="G58" s="6">
        <v>1</v>
      </c>
      <c r="H58" s="7" t="s">
        <v>3</v>
      </c>
      <c r="I58" s="8" t="e">
        <f t="shared" si="2"/>
        <v>#VALUE!</v>
      </c>
      <c r="J58" s="8" t="str">
        <f t="shared" si="3"/>
        <v>Vyšší</v>
      </c>
    </row>
    <row r="59" spans="1:10" ht="51">
      <c r="A59" s="3">
        <v>1624</v>
      </c>
      <c r="B59" s="3">
        <v>21261</v>
      </c>
      <c r="C59" s="5">
        <v>883</v>
      </c>
      <c r="D59" s="3" t="s">
        <v>106</v>
      </c>
      <c r="E59" s="3" t="s">
        <v>107</v>
      </c>
      <c r="F59" s="2" t="s">
        <v>3</v>
      </c>
      <c r="G59" s="6">
        <v>1</v>
      </c>
      <c r="H59" s="7" t="s">
        <v>3</v>
      </c>
      <c r="I59" s="8" t="e">
        <f t="shared" si="2"/>
        <v>#VALUE!</v>
      </c>
      <c r="J59" s="8" t="str">
        <f t="shared" si="3"/>
        <v>Vyšší</v>
      </c>
    </row>
    <row r="60" spans="1:10" ht="38.25">
      <c r="A60" s="3">
        <v>1652</v>
      </c>
      <c r="B60" s="3">
        <v>21288</v>
      </c>
      <c r="C60" s="5">
        <v>55</v>
      </c>
      <c r="D60" s="3" t="s">
        <v>108</v>
      </c>
      <c r="E60" s="3" t="s">
        <v>109</v>
      </c>
      <c r="F60" s="2" t="s">
        <v>3</v>
      </c>
      <c r="G60" s="6">
        <v>6</v>
      </c>
      <c r="H60" s="7" t="s">
        <v>3</v>
      </c>
      <c r="I60" s="8" t="e">
        <f t="shared" si="2"/>
        <v>#VALUE!</v>
      </c>
      <c r="J60" s="8" t="str">
        <f t="shared" si="3"/>
        <v>Vyšší</v>
      </c>
    </row>
    <row r="61" spans="1:10" ht="25.5">
      <c r="A61" s="3">
        <v>1713</v>
      </c>
      <c r="B61" s="3">
        <v>21348</v>
      </c>
      <c r="C61" s="5">
        <v>290</v>
      </c>
      <c r="D61" s="3" t="s">
        <v>110</v>
      </c>
      <c r="E61" s="3" t="s">
        <v>111</v>
      </c>
      <c r="F61" s="2" t="s">
        <v>3</v>
      </c>
      <c r="G61" s="6">
        <v>1</v>
      </c>
      <c r="H61" s="7" t="s">
        <v>3</v>
      </c>
      <c r="I61" s="8" t="e">
        <f t="shared" si="2"/>
        <v>#VALUE!</v>
      </c>
      <c r="J61" s="8" t="str">
        <f t="shared" si="3"/>
        <v>Vyšší</v>
      </c>
    </row>
    <row r="62" spans="1:10" ht="38.25">
      <c r="A62" s="3">
        <v>1739</v>
      </c>
      <c r="B62" s="3">
        <v>21365</v>
      </c>
      <c r="C62" s="5">
        <v>3.5</v>
      </c>
      <c r="D62" s="3" t="s">
        <v>112</v>
      </c>
      <c r="E62" s="3" t="s">
        <v>113</v>
      </c>
      <c r="F62" s="2" t="s">
        <v>3</v>
      </c>
      <c r="G62" s="6">
        <v>20</v>
      </c>
      <c r="H62" s="7" t="s">
        <v>3</v>
      </c>
      <c r="I62" s="8" t="e">
        <f t="shared" si="2"/>
        <v>#VALUE!</v>
      </c>
      <c r="J62" s="8" t="str">
        <f t="shared" si="3"/>
        <v>Vyšší</v>
      </c>
    </row>
    <row r="63" spans="1:8" ht="12.75">
      <c r="A63" s="44" t="s">
        <v>114</v>
      </c>
      <c r="B63" s="42"/>
      <c r="C63" s="42"/>
      <c r="D63" s="8">
        <f>SUMPRODUCT(C12:C62,G12:G62)</f>
        <v>48977.66000000001</v>
      </c>
      <c r="F63" s="3" t="s">
        <v>115</v>
      </c>
      <c r="H63" s="8" t="e">
        <f>SUM(I12:I62)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9:D9"/>
    <mergeCell ref="G9:H9"/>
    <mergeCell ref="A10:D10"/>
    <mergeCell ref="A63:C63"/>
    <mergeCell ref="A7:J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3:E96"/>
  <sheetViews>
    <sheetView workbookViewId="0" topLeftCell="A24">
      <selection activeCell="A24" sqref="A2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>
      <c r="E3" s="10"/>
    </row>
    <row r="4" s="9" customFormat="1" ht="12.75"/>
    <row r="5" s="9" customFormat="1" ht="12.75"/>
    <row r="6" s="9" customFormat="1" ht="12.75"/>
    <row r="7" spans="1:5" s="9" customFormat="1" ht="15.75">
      <c r="A7" s="45" t="s">
        <v>132</v>
      </c>
      <c r="B7" s="45"/>
      <c r="C7" s="45"/>
      <c r="D7" s="45"/>
      <c r="E7" s="45"/>
    </row>
    <row r="8" s="9" customFormat="1" ht="12.75"/>
    <row r="9" spans="1:5" ht="12.75">
      <c r="A9" s="44" t="s">
        <v>130</v>
      </c>
      <c r="B9" s="42"/>
      <c r="C9" s="42"/>
      <c r="D9" s="42"/>
      <c r="E9" s="42"/>
    </row>
    <row r="10" spans="1:5" ht="12.75">
      <c r="A10" s="46" t="s">
        <v>133</v>
      </c>
      <c r="B10" s="42"/>
      <c r="C10" s="42"/>
      <c r="D10" s="42"/>
      <c r="E10" s="42"/>
    </row>
    <row r="11" spans="1:5" ht="12.75">
      <c r="A11" s="1" t="s">
        <v>120</v>
      </c>
      <c r="B11" s="3">
        <v>806</v>
      </c>
      <c r="C11" s="1" t="s">
        <v>119</v>
      </c>
      <c r="D11" s="44" t="s">
        <v>129</v>
      </c>
      <c r="E11" s="42"/>
    </row>
    <row r="12" spans="1:5" ht="26.25" customHeight="1">
      <c r="A12" s="41" t="s">
        <v>117</v>
      </c>
      <c r="B12" s="42"/>
      <c r="C12" s="42"/>
      <c r="D12" s="47" t="s">
        <v>128</v>
      </c>
      <c r="E12" s="48"/>
    </row>
    <row r="13" spans="1:5" ht="25.5">
      <c r="A13" s="1" t="s">
        <v>5</v>
      </c>
      <c r="B13" s="1" t="s">
        <v>6</v>
      </c>
      <c r="C13" s="1" t="s">
        <v>8</v>
      </c>
      <c r="D13" s="1" t="s">
        <v>9</v>
      </c>
      <c r="E13" s="1" t="s">
        <v>11</v>
      </c>
    </row>
    <row r="14" spans="1:5" ht="38.25">
      <c r="A14" s="3">
        <v>602</v>
      </c>
      <c r="B14" s="3">
        <v>20549</v>
      </c>
      <c r="C14" s="3" t="s">
        <v>50</v>
      </c>
      <c r="D14" s="3" t="s">
        <v>51</v>
      </c>
      <c r="E14" s="6">
        <v>36</v>
      </c>
    </row>
    <row r="15" spans="1:5" ht="12.75">
      <c r="A15" s="46" t="s">
        <v>133</v>
      </c>
      <c r="B15" s="42"/>
      <c r="C15" s="42"/>
      <c r="D15" s="42"/>
      <c r="E15" s="42"/>
    </row>
    <row r="16" spans="1:5" ht="12.75">
      <c r="A16" s="1" t="s">
        <v>120</v>
      </c>
      <c r="B16" s="3">
        <v>807</v>
      </c>
      <c r="C16" s="1" t="s">
        <v>119</v>
      </c>
      <c r="D16" s="44" t="s">
        <v>127</v>
      </c>
      <c r="E16" s="42"/>
    </row>
    <row r="17" spans="1:5" ht="27.75" customHeight="1">
      <c r="A17" s="41" t="s">
        <v>117</v>
      </c>
      <c r="B17" s="42"/>
      <c r="C17" s="42"/>
      <c r="D17" s="47" t="s">
        <v>126</v>
      </c>
      <c r="E17" s="48"/>
    </row>
    <row r="18" spans="1:5" ht="25.5">
      <c r="A18" s="1" t="s">
        <v>5</v>
      </c>
      <c r="B18" s="1" t="s">
        <v>6</v>
      </c>
      <c r="C18" s="1" t="s">
        <v>8</v>
      </c>
      <c r="D18" s="1" t="s">
        <v>9</v>
      </c>
      <c r="E18" s="1" t="s">
        <v>11</v>
      </c>
    </row>
    <row r="19" spans="1:5" ht="15">
      <c r="A19" s="3">
        <v>55</v>
      </c>
      <c r="B19" s="3">
        <v>20004</v>
      </c>
      <c r="C19" s="3" t="s">
        <v>15</v>
      </c>
      <c r="D19" s="3" t="s">
        <v>16</v>
      </c>
      <c r="E19" s="6">
        <v>3</v>
      </c>
    </row>
    <row r="20" spans="1:5" ht="63.75">
      <c r="A20" s="3">
        <v>129</v>
      </c>
      <c r="B20" s="3">
        <v>20078</v>
      </c>
      <c r="C20" s="3" t="s">
        <v>19</v>
      </c>
      <c r="D20" s="3" t="s">
        <v>20</v>
      </c>
      <c r="E20" s="6">
        <v>1</v>
      </c>
    </row>
    <row r="21" spans="1:5" ht="25.5">
      <c r="A21" s="3">
        <v>140</v>
      </c>
      <c r="B21" s="3">
        <v>20089</v>
      </c>
      <c r="C21" s="3" t="s">
        <v>21</v>
      </c>
      <c r="D21" s="3" t="s">
        <v>22</v>
      </c>
      <c r="E21" s="6">
        <v>6</v>
      </c>
    </row>
    <row r="22" spans="1:5" ht="38.25">
      <c r="A22" s="3">
        <v>181</v>
      </c>
      <c r="B22" s="3">
        <v>20130</v>
      </c>
      <c r="C22" s="3" t="s">
        <v>23</v>
      </c>
      <c r="D22" s="3" t="s">
        <v>24</v>
      </c>
      <c r="E22" s="6">
        <v>1</v>
      </c>
    </row>
    <row r="23" spans="1:5" ht="38.25">
      <c r="A23" s="3">
        <v>182</v>
      </c>
      <c r="B23" s="3">
        <v>20131</v>
      </c>
      <c r="C23" s="3" t="s">
        <v>25</v>
      </c>
      <c r="D23" s="3" t="s">
        <v>26</v>
      </c>
      <c r="E23" s="6">
        <v>4</v>
      </c>
    </row>
    <row r="24" spans="1:5" ht="38.25">
      <c r="A24" s="3">
        <v>183</v>
      </c>
      <c r="B24" s="3">
        <v>20132</v>
      </c>
      <c r="C24" s="3" t="s">
        <v>27</v>
      </c>
      <c r="D24" s="3" t="s">
        <v>201</v>
      </c>
      <c r="E24" s="6">
        <v>2</v>
      </c>
    </row>
    <row r="25" spans="1:5" ht="15">
      <c r="A25" s="3">
        <v>314</v>
      </c>
      <c r="B25" s="3">
        <v>20261</v>
      </c>
      <c r="C25" s="3" t="s">
        <v>40</v>
      </c>
      <c r="D25" s="3" t="s">
        <v>41</v>
      </c>
      <c r="E25" s="6">
        <v>3</v>
      </c>
    </row>
    <row r="26" spans="1:5" ht="25.5">
      <c r="A26" s="3">
        <v>606</v>
      </c>
      <c r="B26" s="3">
        <v>20553</v>
      </c>
      <c r="C26" s="3" t="s">
        <v>52</v>
      </c>
      <c r="D26" s="3" t="s">
        <v>53</v>
      </c>
      <c r="E26" s="6">
        <v>2</v>
      </c>
    </row>
    <row r="27" spans="1:5" ht="25.5">
      <c r="A27" s="3">
        <v>626</v>
      </c>
      <c r="B27" s="3">
        <v>20573</v>
      </c>
      <c r="C27" s="3" t="s">
        <v>54</v>
      </c>
      <c r="D27" s="3" t="s">
        <v>55</v>
      </c>
      <c r="E27" s="6">
        <v>2</v>
      </c>
    </row>
    <row r="28" spans="1:5" ht="25.5">
      <c r="A28" s="3">
        <v>714</v>
      </c>
      <c r="B28" s="3">
        <v>20661</v>
      </c>
      <c r="C28" s="3" t="s">
        <v>66</v>
      </c>
      <c r="D28" s="3" t="s">
        <v>67</v>
      </c>
      <c r="E28" s="6">
        <v>2</v>
      </c>
    </row>
    <row r="29" spans="1:5" ht="76.5">
      <c r="A29" s="3">
        <v>809</v>
      </c>
      <c r="B29" s="3">
        <v>20756</v>
      </c>
      <c r="C29" s="3" t="s">
        <v>68</v>
      </c>
      <c r="D29" s="3" t="s">
        <v>69</v>
      </c>
      <c r="E29" s="6">
        <v>36</v>
      </c>
    </row>
    <row r="30" spans="1:5" ht="38.25">
      <c r="A30" s="3">
        <v>810</v>
      </c>
      <c r="B30" s="3">
        <v>20757</v>
      </c>
      <c r="C30" s="3" t="s">
        <v>70</v>
      </c>
      <c r="D30" s="3" t="s">
        <v>71</v>
      </c>
      <c r="E30" s="6">
        <v>1</v>
      </c>
    </row>
    <row r="31" spans="1:5" ht="25.5">
      <c r="A31" s="3">
        <v>891</v>
      </c>
      <c r="B31" s="3">
        <v>20817</v>
      </c>
      <c r="C31" s="3" t="s">
        <v>78</v>
      </c>
      <c r="D31" s="3" t="s">
        <v>79</v>
      </c>
      <c r="E31" s="6">
        <v>50</v>
      </c>
    </row>
    <row r="32" spans="1:5" ht="25.5">
      <c r="A32" s="3">
        <v>900</v>
      </c>
      <c r="B32" s="3">
        <v>20826</v>
      </c>
      <c r="C32" s="3" t="s">
        <v>80</v>
      </c>
      <c r="D32" s="3" t="s">
        <v>81</v>
      </c>
      <c r="E32" s="6">
        <v>1</v>
      </c>
    </row>
    <row r="33" spans="1:5" ht="25.5">
      <c r="A33" s="3">
        <v>941</v>
      </c>
      <c r="B33" s="3">
        <v>20867</v>
      </c>
      <c r="C33" s="3" t="s">
        <v>84</v>
      </c>
      <c r="D33" s="3" t="s">
        <v>85</v>
      </c>
      <c r="E33" s="6">
        <v>100</v>
      </c>
    </row>
    <row r="34" spans="1:5" ht="25.5">
      <c r="A34" s="3">
        <v>981</v>
      </c>
      <c r="B34" s="3">
        <v>20907</v>
      </c>
      <c r="C34" s="3" t="s">
        <v>86</v>
      </c>
      <c r="D34" s="3" t="s">
        <v>87</v>
      </c>
      <c r="E34" s="6">
        <v>200</v>
      </c>
    </row>
    <row r="35" spans="1:5" ht="38.25">
      <c r="A35" s="3">
        <v>983</v>
      </c>
      <c r="B35" s="3">
        <v>20909</v>
      </c>
      <c r="C35" s="3" t="s">
        <v>88</v>
      </c>
      <c r="D35" s="3" t="s">
        <v>89</v>
      </c>
      <c r="E35" s="6">
        <v>5</v>
      </c>
    </row>
    <row r="36" spans="1:5" ht="25.5">
      <c r="A36" s="3">
        <v>1509</v>
      </c>
      <c r="B36" s="3">
        <v>21157</v>
      </c>
      <c r="C36" s="3" t="s">
        <v>98</v>
      </c>
      <c r="D36" s="3" t="s">
        <v>99</v>
      </c>
      <c r="E36" s="6">
        <v>6</v>
      </c>
    </row>
    <row r="37" spans="1:5" ht="38.25">
      <c r="A37" s="3">
        <v>1595</v>
      </c>
      <c r="B37" s="3">
        <v>21240</v>
      </c>
      <c r="C37" s="3" t="s">
        <v>104</v>
      </c>
      <c r="D37" s="3" t="s">
        <v>105</v>
      </c>
      <c r="E37" s="6">
        <v>1</v>
      </c>
    </row>
    <row r="38" spans="1:5" ht="38.25">
      <c r="A38" s="3">
        <v>1652</v>
      </c>
      <c r="B38" s="3">
        <v>21288</v>
      </c>
      <c r="C38" s="3" t="s">
        <v>108</v>
      </c>
      <c r="D38" s="3" t="s">
        <v>109</v>
      </c>
      <c r="E38" s="6">
        <v>1</v>
      </c>
    </row>
    <row r="39" spans="1:5" ht="38.25">
      <c r="A39" s="3">
        <v>1739</v>
      </c>
      <c r="B39" s="3">
        <v>21365</v>
      </c>
      <c r="C39" s="3" t="s">
        <v>112</v>
      </c>
      <c r="D39" s="3" t="s">
        <v>113</v>
      </c>
      <c r="E39" s="6">
        <v>20</v>
      </c>
    </row>
    <row r="40" spans="1:5" ht="12.75">
      <c r="A40" s="46" t="s">
        <v>133</v>
      </c>
      <c r="B40" s="42"/>
      <c r="C40" s="42"/>
      <c r="D40" s="42"/>
      <c r="E40" s="42"/>
    </row>
    <row r="41" spans="1:5" ht="12.75">
      <c r="A41" s="1" t="s">
        <v>120</v>
      </c>
      <c r="B41" s="3">
        <v>808</v>
      </c>
      <c r="C41" s="1" t="s">
        <v>119</v>
      </c>
      <c r="D41" s="44" t="s">
        <v>125</v>
      </c>
      <c r="E41" s="42"/>
    </row>
    <row r="42" spans="1:5" ht="23.25" customHeight="1">
      <c r="A42" s="41" t="s">
        <v>117</v>
      </c>
      <c r="B42" s="42"/>
      <c r="C42" s="42"/>
      <c r="D42" s="47" t="s">
        <v>124</v>
      </c>
      <c r="E42" s="48"/>
    </row>
    <row r="43" spans="1:5" ht="25.5">
      <c r="A43" s="1" t="s">
        <v>5</v>
      </c>
      <c r="B43" s="1" t="s">
        <v>6</v>
      </c>
      <c r="C43" s="1" t="s">
        <v>8</v>
      </c>
      <c r="D43" s="1" t="s">
        <v>9</v>
      </c>
      <c r="E43" s="1" t="s">
        <v>11</v>
      </c>
    </row>
    <row r="44" spans="1:5" ht="38.25">
      <c r="A44" s="3">
        <v>225</v>
      </c>
      <c r="B44" s="3">
        <v>20174</v>
      </c>
      <c r="C44" s="3" t="s">
        <v>30</v>
      </c>
      <c r="D44" s="3" t="s">
        <v>31</v>
      </c>
      <c r="E44" s="6">
        <v>8</v>
      </c>
    </row>
    <row r="45" spans="1:5" ht="38.25">
      <c r="A45" s="3">
        <v>810</v>
      </c>
      <c r="B45" s="3">
        <v>20757</v>
      </c>
      <c r="C45" s="3" t="s">
        <v>70</v>
      </c>
      <c r="D45" s="3" t="s">
        <v>71</v>
      </c>
      <c r="E45" s="6">
        <v>5</v>
      </c>
    </row>
    <row r="46" spans="1:5" ht="38.25">
      <c r="A46" s="3">
        <v>818</v>
      </c>
      <c r="B46" s="3">
        <v>20763</v>
      </c>
      <c r="C46" s="3" t="s">
        <v>72</v>
      </c>
      <c r="D46" s="3" t="s">
        <v>73</v>
      </c>
      <c r="E46" s="6">
        <v>100</v>
      </c>
    </row>
    <row r="47" spans="1:5" ht="12.75">
      <c r="A47" s="46" t="s">
        <v>133</v>
      </c>
      <c r="B47" s="42"/>
      <c r="C47" s="42"/>
      <c r="D47" s="42"/>
      <c r="E47" s="42"/>
    </row>
    <row r="48" spans="1:5" ht="12.75">
      <c r="A48" s="1" t="s">
        <v>120</v>
      </c>
      <c r="B48" s="3">
        <v>812</v>
      </c>
      <c r="C48" s="1" t="s">
        <v>119</v>
      </c>
      <c r="D48" s="44" t="s">
        <v>118</v>
      </c>
      <c r="E48" s="42"/>
    </row>
    <row r="49" spans="1:5" ht="24" customHeight="1">
      <c r="A49" s="41" t="s">
        <v>117</v>
      </c>
      <c r="B49" s="42"/>
      <c r="C49" s="42"/>
      <c r="D49" s="47" t="s">
        <v>123</v>
      </c>
      <c r="E49" s="48"/>
    </row>
    <row r="50" spans="1:5" ht="25.5">
      <c r="A50" s="1" t="s">
        <v>5</v>
      </c>
      <c r="B50" s="1" t="s">
        <v>6</v>
      </c>
      <c r="C50" s="1" t="s">
        <v>8</v>
      </c>
      <c r="D50" s="1" t="s">
        <v>9</v>
      </c>
      <c r="E50" s="1" t="s">
        <v>11</v>
      </c>
    </row>
    <row r="51" spans="1:5" ht="38.25">
      <c r="A51" s="3">
        <v>109</v>
      </c>
      <c r="B51" s="3">
        <v>20058</v>
      </c>
      <c r="C51" s="3" t="s">
        <v>17</v>
      </c>
      <c r="D51" s="3" t="s">
        <v>18</v>
      </c>
      <c r="E51" s="6">
        <v>155</v>
      </c>
    </row>
    <row r="52" spans="1:5" ht="38.25">
      <c r="A52" s="3">
        <v>183</v>
      </c>
      <c r="B52" s="3">
        <v>20132</v>
      </c>
      <c r="C52" s="3" t="s">
        <v>27</v>
      </c>
      <c r="D52" s="3" t="s">
        <v>201</v>
      </c>
      <c r="E52" s="6">
        <v>10</v>
      </c>
    </row>
    <row r="53" spans="1:5" ht="38.25">
      <c r="A53" s="3">
        <v>216</v>
      </c>
      <c r="B53" s="3">
        <v>20165</v>
      </c>
      <c r="C53" s="3" t="s">
        <v>28</v>
      </c>
      <c r="D53" s="3" t="s">
        <v>29</v>
      </c>
      <c r="E53" s="6">
        <v>4</v>
      </c>
    </row>
    <row r="54" spans="1:5" ht="25.5">
      <c r="A54" s="3">
        <v>276</v>
      </c>
      <c r="B54" s="3">
        <v>20225</v>
      </c>
      <c r="C54" s="3" t="s">
        <v>34</v>
      </c>
      <c r="D54" s="3" t="s">
        <v>35</v>
      </c>
      <c r="E54" s="6">
        <v>1</v>
      </c>
    </row>
    <row r="55" spans="1:5" ht="25.5">
      <c r="A55" s="3">
        <v>289</v>
      </c>
      <c r="B55" s="3">
        <v>20237</v>
      </c>
      <c r="C55" s="3" t="s">
        <v>36</v>
      </c>
      <c r="D55" s="3" t="s">
        <v>37</v>
      </c>
      <c r="E55" s="6">
        <v>1</v>
      </c>
    </row>
    <row r="56" spans="1:5" ht="25.5">
      <c r="A56" s="3">
        <v>290</v>
      </c>
      <c r="B56" s="3">
        <v>20238</v>
      </c>
      <c r="C56" s="3" t="s">
        <v>38</v>
      </c>
      <c r="D56" s="3" t="s">
        <v>39</v>
      </c>
      <c r="E56" s="6">
        <v>2</v>
      </c>
    </row>
    <row r="57" spans="1:5" ht="38.25">
      <c r="A57" s="3">
        <v>421</v>
      </c>
      <c r="B57" s="3">
        <v>20368</v>
      </c>
      <c r="C57" s="3" t="s">
        <v>44</v>
      </c>
      <c r="D57" s="3" t="s">
        <v>45</v>
      </c>
      <c r="E57" s="6">
        <v>10</v>
      </c>
    </row>
    <row r="58" spans="1:5" ht="38.25">
      <c r="A58" s="3">
        <v>561</v>
      </c>
      <c r="B58" s="3">
        <v>20508</v>
      </c>
      <c r="C58" s="3" t="s">
        <v>48</v>
      </c>
      <c r="D58" s="3" t="s">
        <v>49</v>
      </c>
      <c r="E58" s="6">
        <v>1</v>
      </c>
    </row>
    <row r="59" spans="1:5" ht="38.25">
      <c r="A59" s="3">
        <v>602</v>
      </c>
      <c r="B59" s="3">
        <v>20549</v>
      </c>
      <c r="C59" s="3" t="s">
        <v>50</v>
      </c>
      <c r="D59" s="3" t="s">
        <v>51</v>
      </c>
      <c r="E59" s="6">
        <v>5</v>
      </c>
    </row>
    <row r="60" spans="1:5" ht="25.5">
      <c r="A60" s="3">
        <v>626</v>
      </c>
      <c r="B60" s="3">
        <v>20573</v>
      </c>
      <c r="C60" s="3" t="s">
        <v>54</v>
      </c>
      <c r="D60" s="3" t="s">
        <v>55</v>
      </c>
      <c r="E60" s="6">
        <v>2</v>
      </c>
    </row>
    <row r="61" spans="1:5" ht="25.5">
      <c r="A61" s="3">
        <v>645</v>
      </c>
      <c r="B61" s="3">
        <v>20592</v>
      </c>
      <c r="C61" s="3" t="s">
        <v>56</v>
      </c>
      <c r="D61" s="3" t="s">
        <v>57</v>
      </c>
      <c r="E61" s="6">
        <v>1</v>
      </c>
    </row>
    <row r="62" spans="1:5" ht="38.25">
      <c r="A62" s="3">
        <v>649</v>
      </c>
      <c r="B62" s="3">
        <v>20596</v>
      </c>
      <c r="C62" s="3" t="s">
        <v>58</v>
      </c>
      <c r="D62" s="3" t="s">
        <v>59</v>
      </c>
      <c r="E62" s="6">
        <v>1</v>
      </c>
    </row>
    <row r="63" spans="1:5" ht="25.5">
      <c r="A63" s="3">
        <v>705</v>
      </c>
      <c r="B63" s="3">
        <v>20652</v>
      </c>
      <c r="C63" s="3" t="s">
        <v>64</v>
      </c>
      <c r="D63" s="3" t="s">
        <v>65</v>
      </c>
      <c r="E63" s="6">
        <v>1</v>
      </c>
    </row>
    <row r="64" spans="1:5" ht="25.5">
      <c r="A64" s="3">
        <v>714</v>
      </c>
      <c r="B64" s="3">
        <v>20661</v>
      </c>
      <c r="C64" s="3" t="s">
        <v>66</v>
      </c>
      <c r="D64" s="3" t="s">
        <v>67</v>
      </c>
      <c r="E64" s="6">
        <v>2</v>
      </c>
    </row>
    <row r="65" spans="1:5" ht="76.5">
      <c r="A65" s="3">
        <v>809</v>
      </c>
      <c r="B65" s="3">
        <v>20756</v>
      </c>
      <c r="C65" s="3" t="s">
        <v>68</v>
      </c>
      <c r="D65" s="3" t="s">
        <v>69</v>
      </c>
      <c r="E65" s="6">
        <v>180</v>
      </c>
    </row>
    <row r="66" spans="1:5" ht="25.5">
      <c r="A66" s="3">
        <v>827</v>
      </c>
      <c r="B66" s="3">
        <v>20770</v>
      </c>
      <c r="C66" s="3" t="s">
        <v>74</v>
      </c>
      <c r="D66" s="3" t="s">
        <v>75</v>
      </c>
      <c r="E66" s="6">
        <v>1</v>
      </c>
    </row>
    <row r="67" spans="1:5" ht="25.5">
      <c r="A67" s="3">
        <v>900</v>
      </c>
      <c r="B67" s="3">
        <v>20826</v>
      </c>
      <c r="C67" s="3" t="s">
        <v>80</v>
      </c>
      <c r="D67" s="3" t="s">
        <v>81</v>
      </c>
      <c r="E67" s="6">
        <v>25</v>
      </c>
    </row>
    <row r="68" spans="1:5" ht="38.25">
      <c r="A68" s="3">
        <v>1043</v>
      </c>
      <c r="B68" s="3">
        <v>20969</v>
      </c>
      <c r="C68" s="3" t="s">
        <v>94</v>
      </c>
      <c r="D68" s="3" t="s">
        <v>95</v>
      </c>
      <c r="E68" s="6">
        <v>1</v>
      </c>
    </row>
    <row r="69" spans="1:5" ht="38.25">
      <c r="A69" s="3">
        <v>1507</v>
      </c>
      <c r="B69" s="3">
        <v>21155</v>
      </c>
      <c r="C69" s="3" t="s">
        <v>96</v>
      </c>
      <c r="D69" s="3" t="s">
        <v>97</v>
      </c>
      <c r="E69" s="6">
        <v>2</v>
      </c>
    </row>
    <row r="70" spans="1:5" ht="38.25">
      <c r="A70" s="3">
        <v>1518</v>
      </c>
      <c r="B70" s="3">
        <v>21166</v>
      </c>
      <c r="C70" s="3" t="s">
        <v>100</v>
      </c>
      <c r="D70" s="3" t="s">
        <v>101</v>
      </c>
      <c r="E70" s="6">
        <v>1</v>
      </c>
    </row>
    <row r="71" spans="1:5" ht="38.25">
      <c r="A71" s="3">
        <v>1652</v>
      </c>
      <c r="B71" s="3">
        <v>21288</v>
      </c>
      <c r="C71" s="3" t="s">
        <v>108</v>
      </c>
      <c r="D71" s="3" t="s">
        <v>109</v>
      </c>
      <c r="E71" s="6">
        <v>5</v>
      </c>
    </row>
    <row r="72" spans="1:5" ht="12.75">
      <c r="A72" s="46" t="s">
        <v>133</v>
      </c>
      <c r="B72" s="42"/>
      <c r="C72" s="42"/>
      <c r="D72" s="42"/>
      <c r="E72" s="42"/>
    </row>
    <row r="73" spans="1:5" ht="12.75">
      <c r="A73" s="1" t="s">
        <v>120</v>
      </c>
      <c r="B73" s="3">
        <v>813</v>
      </c>
      <c r="C73" s="1" t="s">
        <v>119</v>
      </c>
      <c r="D73" s="44" t="s">
        <v>122</v>
      </c>
      <c r="E73" s="42"/>
    </row>
    <row r="74" spans="1:5" ht="27" customHeight="1">
      <c r="A74" s="41" t="s">
        <v>117</v>
      </c>
      <c r="B74" s="42"/>
      <c r="C74" s="42"/>
      <c r="D74" s="47" t="s">
        <v>121</v>
      </c>
      <c r="E74" s="48"/>
    </row>
    <row r="75" spans="1:5" ht="25.5">
      <c r="A75" s="1" t="s">
        <v>5</v>
      </c>
      <c r="B75" s="1" t="s">
        <v>6</v>
      </c>
      <c r="C75" s="1" t="s">
        <v>8</v>
      </c>
      <c r="D75" s="1" t="s">
        <v>9</v>
      </c>
      <c r="E75" s="1" t="s">
        <v>11</v>
      </c>
    </row>
    <row r="76" spans="1:5" ht="38.25">
      <c r="A76" s="3">
        <v>109</v>
      </c>
      <c r="B76" s="3">
        <v>20058</v>
      </c>
      <c r="C76" s="3" t="s">
        <v>17</v>
      </c>
      <c r="D76" s="3" t="s">
        <v>18</v>
      </c>
      <c r="E76" s="6">
        <v>50</v>
      </c>
    </row>
    <row r="77" spans="1:5" ht="38.25">
      <c r="A77" s="3">
        <v>176</v>
      </c>
      <c r="B77" s="3">
        <v>20125</v>
      </c>
      <c r="C77" s="3" t="s">
        <v>200</v>
      </c>
      <c r="D77" s="3" t="s">
        <v>198</v>
      </c>
      <c r="E77" s="6">
        <v>20</v>
      </c>
    </row>
    <row r="78" spans="1:5" ht="38.25">
      <c r="A78" s="3">
        <v>266</v>
      </c>
      <c r="B78" s="3">
        <v>20215</v>
      </c>
      <c r="C78" s="3" t="s">
        <v>32</v>
      </c>
      <c r="D78" s="3" t="s">
        <v>33</v>
      </c>
      <c r="E78" s="6">
        <v>5</v>
      </c>
    </row>
    <row r="79" spans="1:5" ht="25.5">
      <c r="A79" s="3">
        <v>412</v>
      </c>
      <c r="B79" s="3">
        <v>20359</v>
      </c>
      <c r="C79" s="3" t="s">
        <v>42</v>
      </c>
      <c r="D79" s="3" t="s">
        <v>43</v>
      </c>
      <c r="E79" s="6">
        <v>30</v>
      </c>
    </row>
    <row r="80" spans="1:5" ht="25.5">
      <c r="A80" s="3">
        <v>537</v>
      </c>
      <c r="B80" s="3">
        <v>20484</v>
      </c>
      <c r="C80" s="3" t="s">
        <v>46</v>
      </c>
      <c r="D80" s="3" t="s">
        <v>47</v>
      </c>
      <c r="E80" s="6">
        <v>20</v>
      </c>
    </row>
    <row r="81" spans="1:5" ht="25.5">
      <c r="A81" s="3">
        <v>697</v>
      </c>
      <c r="B81" s="3">
        <v>20644</v>
      </c>
      <c r="C81" s="3" t="s">
        <v>60</v>
      </c>
      <c r="D81" s="3" t="s">
        <v>61</v>
      </c>
      <c r="E81" s="6">
        <v>1</v>
      </c>
    </row>
    <row r="82" spans="1:5" ht="25.5">
      <c r="A82" s="3">
        <v>703</v>
      </c>
      <c r="B82" s="3">
        <v>20650</v>
      </c>
      <c r="C82" s="3" t="s">
        <v>62</v>
      </c>
      <c r="D82" s="3" t="s">
        <v>63</v>
      </c>
      <c r="E82" s="6">
        <v>1</v>
      </c>
    </row>
    <row r="83" spans="1:5" ht="76.5">
      <c r="A83" s="3">
        <v>809</v>
      </c>
      <c r="B83" s="3">
        <v>20756</v>
      </c>
      <c r="C83" s="3" t="s">
        <v>68</v>
      </c>
      <c r="D83" s="3" t="s">
        <v>69</v>
      </c>
      <c r="E83" s="6">
        <v>25</v>
      </c>
    </row>
    <row r="84" spans="1:5" ht="25.5">
      <c r="A84" s="3">
        <v>883</v>
      </c>
      <c r="B84" s="3">
        <v>20809</v>
      </c>
      <c r="C84" s="3" t="s">
        <v>76</v>
      </c>
      <c r="D84" s="3" t="s">
        <v>77</v>
      </c>
      <c r="E84" s="6">
        <v>4</v>
      </c>
    </row>
    <row r="85" spans="1:5" ht="25.5">
      <c r="A85" s="3">
        <v>906</v>
      </c>
      <c r="B85" s="3">
        <v>20832</v>
      </c>
      <c r="C85" s="3" t="s">
        <v>82</v>
      </c>
      <c r="D85" s="3" t="s">
        <v>83</v>
      </c>
      <c r="E85" s="6">
        <v>20</v>
      </c>
    </row>
    <row r="86" spans="1:5" ht="38.25">
      <c r="A86" s="3">
        <v>1000</v>
      </c>
      <c r="B86" s="3">
        <v>20926</v>
      </c>
      <c r="C86" s="3" t="s">
        <v>90</v>
      </c>
      <c r="D86" s="3" t="s">
        <v>91</v>
      </c>
      <c r="E86" s="6">
        <v>15</v>
      </c>
    </row>
    <row r="87" spans="1:5" ht="38.25">
      <c r="A87" s="3">
        <v>1005</v>
      </c>
      <c r="B87" s="3">
        <v>20931</v>
      </c>
      <c r="C87" s="3" t="s">
        <v>92</v>
      </c>
      <c r="D87" s="3" t="s">
        <v>93</v>
      </c>
      <c r="E87" s="6">
        <v>15</v>
      </c>
    </row>
    <row r="88" spans="1:5" ht="25.5">
      <c r="A88" s="3">
        <v>1533</v>
      </c>
      <c r="B88" s="3">
        <v>21180</v>
      </c>
      <c r="C88" s="3" t="s">
        <v>102</v>
      </c>
      <c r="D88" s="3" t="s">
        <v>103</v>
      </c>
      <c r="E88" s="6">
        <v>19</v>
      </c>
    </row>
    <row r="89" spans="1:5" ht="51">
      <c r="A89" s="3">
        <v>1624</v>
      </c>
      <c r="B89" s="3">
        <v>21261</v>
      </c>
      <c r="C89" s="3" t="s">
        <v>106</v>
      </c>
      <c r="D89" s="3" t="s">
        <v>107</v>
      </c>
      <c r="E89" s="6">
        <v>1</v>
      </c>
    </row>
    <row r="90" spans="1:5" ht="25.5">
      <c r="A90" s="3">
        <v>1713</v>
      </c>
      <c r="B90" s="3">
        <v>21348</v>
      </c>
      <c r="C90" s="3" t="s">
        <v>110</v>
      </c>
      <c r="D90" s="3" t="s">
        <v>111</v>
      </c>
      <c r="E90" s="6">
        <v>1</v>
      </c>
    </row>
    <row r="91" spans="1:5" ht="12.75">
      <c r="A91" s="46" t="s">
        <v>133</v>
      </c>
      <c r="B91" s="42"/>
      <c r="C91" s="42"/>
      <c r="D91" s="42"/>
      <c r="E91" s="42"/>
    </row>
    <row r="92" spans="1:5" ht="12.75">
      <c r="A92" s="1" t="s">
        <v>120</v>
      </c>
      <c r="B92" s="3">
        <v>818</v>
      </c>
      <c r="C92" s="1" t="s">
        <v>119</v>
      </c>
      <c r="D92" s="44" t="s">
        <v>118</v>
      </c>
      <c r="E92" s="42"/>
    </row>
    <row r="93" spans="1:5" ht="30.75" customHeight="1">
      <c r="A93" s="41" t="s">
        <v>117</v>
      </c>
      <c r="B93" s="42"/>
      <c r="C93" s="42"/>
      <c r="D93" s="47" t="s">
        <v>116</v>
      </c>
      <c r="E93" s="48"/>
    </row>
    <row r="94" spans="1:5" ht="25.5">
      <c r="A94" s="1" t="s">
        <v>5</v>
      </c>
      <c r="B94" s="1" t="s">
        <v>6</v>
      </c>
      <c r="C94" s="1" t="s">
        <v>8</v>
      </c>
      <c r="D94" s="1" t="s">
        <v>9</v>
      </c>
      <c r="E94" s="1" t="s">
        <v>11</v>
      </c>
    </row>
    <row r="95" spans="1:5" ht="25.5">
      <c r="A95" s="3">
        <v>290</v>
      </c>
      <c r="B95" s="3">
        <v>20238</v>
      </c>
      <c r="C95" s="3" t="s">
        <v>38</v>
      </c>
      <c r="D95" s="3" t="s">
        <v>39</v>
      </c>
      <c r="E95" s="6">
        <v>6</v>
      </c>
    </row>
    <row r="96" spans="1:5" ht="76.5">
      <c r="A96" s="3">
        <v>809</v>
      </c>
      <c r="B96" s="3">
        <v>20756</v>
      </c>
      <c r="C96" s="3" t="s">
        <v>68</v>
      </c>
      <c r="D96" s="3" t="s">
        <v>69</v>
      </c>
      <c r="E96" s="6">
        <v>20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91:E91"/>
    <mergeCell ref="D92:E92"/>
    <mergeCell ref="A93:C93"/>
    <mergeCell ref="D93:E93"/>
    <mergeCell ref="A49:C49"/>
    <mergeCell ref="D49:E49"/>
    <mergeCell ref="A72:E72"/>
    <mergeCell ref="D73:E73"/>
    <mergeCell ref="A74:C74"/>
    <mergeCell ref="D74:E74"/>
    <mergeCell ref="A15:E15"/>
    <mergeCell ref="D16:E16"/>
    <mergeCell ref="A17:C17"/>
    <mergeCell ref="D17:E17"/>
    <mergeCell ref="A40:E40"/>
    <mergeCell ref="D41:E41"/>
    <mergeCell ref="A42:C42"/>
    <mergeCell ref="D42:E42"/>
    <mergeCell ref="A47:E47"/>
    <mergeCell ref="D48:E48"/>
    <mergeCell ref="A7:E7"/>
    <mergeCell ref="A9:E9"/>
    <mergeCell ref="A10:E10"/>
    <mergeCell ref="D11:E11"/>
    <mergeCell ref="A12:C12"/>
    <mergeCell ref="D12:E1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workbookViewId="0" topLeftCell="A1">
      <selection activeCell="A11" sqref="A11:H11"/>
    </sheetView>
  </sheetViews>
  <sheetFormatPr defaultColWidth="9.140625" defaultRowHeight="12.75"/>
  <cols>
    <col min="1" max="3" width="32.140625" style="0" customWidth="1"/>
    <col min="4" max="4" width="27.57421875" style="0" customWidth="1"/>
    <col min="5" max="5" width="13.00390625" style="0" customWidth="1"/>
    <col min="6" max="6" width="15.57421875" style="0" customWidth="1"/>
    <col min="7" max="7" width="23.140625" style="0" customWidth="1"/>
    <col min="8" max="8" width="20.140625" style="0" customWidth="1"/>
  </cols>
  <sheetData>
    <row r="1" spans="1:8" ht="19.5" thickBot="1">
      <c r="A1" s="62" t="s">
        <v>134</v>
      </c>
      <c r="B1" s="63"/>
      <c r="C1" s="63"/>
      <c r="D1" s="63"/>
      <c r="E1" s="63"/>
      <c r="F1" s="63"/>
      <c r="G1" s="63"/>
      <c r="H1" s="63"/>
    </row>
    <row r="2" spans="1:8" ht="13.5" thickBot="1">
      <c r="A2" s="11"/>
      <c r="B2" s="12"/>
      <c r="C2" s="11"/>
      <c r="D2" s="11"/>
      <c r="E2" s="11"/>
      <c r="F2" s="11"/>
      <c r="G2" s="11"/>
      <c r="H2" s="11"/>
    </row>
    <row r="3" spans="1:8" ht="12.75">
      <c r="A3" s="13" t="s">
        <v>135</v>
      </c>
      <c r="B3" s="14" t="s">
        <v>136</v>
      </c>
      <c r="C3" s="15" t="s">
        <v>137</v>
      </c>
      <c r="D3" s="15" t="s">
        <v>138</v>
      </c>
      <c r="E3" s="15" t="s">
        <v>139</v>
      </c>
      <c r="F3" s="15" t="s">
        <v>140</v>
      </c>
      <c r="G3" s="15" t="s">
        <v>141</v>
      </c>
      <c r="H3" s="15" t="s">
        <v>142</v>
      </c>
    </row>
    <row r="4" spans="1:8" ht="76.5">
      <c r="A4" s="16" t="s">
        <v>143</v>
      </c>
      <c r="B4" s="17" t="s">
        <v>144</v>
      </c>
      <c r="C4" s="18" t="s">
        <v>145</v>
      </c>
      <c r="D4" s="18" t="s">
        <v>146</v>
      </c>
      <c r="E4" s="19">
        <v>475286375</v>
      </c>
      <c r="F4" s="19">
        <v>725540657</v>
      </c>
      <c r="G4" s="20" t="s">
        <v>147</v>
      </c>
      <c r="H4" s="21"/>
    </row>
    <row r="5" spans="1:8" ht="12.75">
      <c r="A5" s="49"/>
      <c r="B5" s="50"/>
      <c r="C5" s="50"/>
      <c r="D5" s="50"/>
      <c r="E5" s="50"/>
      <c r="F5" s="50"/>
      <c r="G5" s="50"/>
      <c r="H5" s="50"/>
    </row>
    <row r="6" spans="1:8" ht="114.75">
      <c r="A6" s="16" t="s">
        <v>148</v>
      </c>
      <c r="B6" s="17" t="s">
        <v>149</v>
      </c>
      <c r="C6" s="18" t="s">
        <v>150</v>
      </c>
      <c r="D6" s="22" t="s">
        <v>151</v>
      </c>
      <c r="E6" s="19"/>
      <c r="F6" s="21"/>
      <c r="G6" s="23" t="s">
        <v>147</v>
      </c>
      <c r="H6" s="21"/>
    </row>
    <row r="7" spans="1:8" ht="12.75">
      <c r="A7" s="49"/>
      <c r="B7" s="50"/>
      <c r="C7" s="50"/>
      <c r="D7" s="50"/>
      <c r="E7" s="50"/>
      <c r="F7" s="50"/>
      <c r="G7" s="50"/>
      <c r="H7" s="50"/>
    </row>
    <row r="8" spans="1:8" ht="38.25">
      <c r="A8" s="16" t="s">
        <v>152</v>
      </c>
      <c r="B8" s="17"/>
      <c r="C8" s="18" t="s">
        <v>153</v>
      </c>
      <c r="D8" s="18" t="s">
        <v>154</v>
      </c>
      <c r="E8" s="19">
        <v>475286012</v>
      </c>
      <c r="F8" s="19">
        <v>702201972</v>
      </c>
      <c r="G8" s="20" t="s">
        <v>147</v>
      </c>
      <c r="H8" s="23" t="s">
        <v>155</v>
      </c>
    </row>
    <row r="9" spans="1:8" ht="12.75">
      <c r="A9" s="49"/>
      <c r="B9" s="50"/>
      <c r="C9" s="50"/>
      <c r="D9" s="50"/>
      <c r="E9" s="50"/>
      <c r="F9" s="50"/>
      <c r="G9" s="50"/>
      <c r="H9" s="50"/>
    </row>
    <row r="10" spans="1:8" ht="38.25">
      <c r="A10" s="16" t="s">
        <v>156</v>
      </c>
      <c r="B10" s="17" t="s">
        <v>157</v>
      </c>
      <c r="C10" s="18" t="s">
        <v>158</v>
      </c>
      <c r="D10" s="18" t="s">
        <v>159</v>
      </c>
      <c r="E10" s="19">
        <v>475284231</v>
      </c>
      <c r="F10" s="21"/>
      <c r="G10" s="23" t="s">
        <v>147</v>
      </c>
      <c r="H10" s="23" t="s">
        <v>160</v>
      </c>
    </row>
    <row r="11" spans="1:8" ht="12.75">
      <c r="A11" s="49"/>
      <c r="B11" s="50"/>
      <c r="C11" s="50"/>
      <c r="D11" s="50"/>
      <c r="E11" s="50"/>
      <c r="F11" s="50"/>
      <c r="G11" s="50"/>
      <c r="H11" s="50"/>
    </row>
    <row r="12" spans="1:8" ht="25.5">
      <c r="A12" s="64" t="s">
        <v>161</v>
      </c>
      <c r="B12" s="65" t="s">
        <v>162</v>
      </c>
      <c r="C12" s="24" t="s">
        <v>163</v>
      </c>
      <c r="D12" s="25" t="s">
        <v>164</v>
      </c>
      <c r="E12" s="19">
        <v>475285530</v>
      </c>
      <c r="F12" s="21"/>
      <c r="G12" s="23" t="s">
        <v>165</v>
      </c>
      <c r="H12" s="25" t="s">
        <v>166</v>
      </c>
    </row>
    <row r="13" spans="1:8" ht="25.5">
      <c r="A13" s="64"/>
      <c r="B13" s="66"/>
      <c r="C13" s="24" t="s">
        <v>167</v>
      </c>
      <c r="D13" s="25" t="s">
        <v>168</v>
      </c>
      <c r="E13" s="19">
        <v>475285517</v>
      </c>
      <c r="F13" s="21"/>
      <c r="G13" s="23" t="s">
        <v>165</v>
      </c>
      <c r="H13" s="21"/>
    </row>
    <row r="14" spans="1:8" ht="25.5">
      <c r="A14" s="64"/>
      <c r="B14" s="26"/>
      <c r="C14" s="24" t="s">
        <v>169</v>
      </c>
      <c r="D14" s="23"/>
      <c r="E14" s="19"/>
      <c r="F14" s="21"/>
      <c r="G14" s="23" t="s">
        <v>165</v>
      </c>
      <c r="H14" s="21"/>
    </row>
    <row r="15" spans="1:8" ht="12.75">
      <c r="A15" s="49"/>
      <c r="B15" s="50"/>
      <c r="C15" s="50"/>
      <c r="D15" s="50"/>
      <c r="E15" s="50"/>
      <c r="F15" s="50"/>
      <c r="G15" s="50"/>
      <c r="H15" s="50"/>
    </row>
    <row r="16" spans="1:8" ht="25.5">
      <c r="A16" s="16" t="s">
        <v>170</v>
      </c>
      <c r="B16" s="17"/>
      <c r="C16" s="24" t="s">
        <v>171</v>
      </c>
      <c r="D16" s="21" t="s">
        <v>172</v>
      </c>
      <c r="E16" s="19">
        <v>475287242</v>
      </c>
      <c r="F16" s="21"/>
      <c r="G16" s="23" t="s">
        <v>147</v>
      </c>
      <c r="H16" s="21"/>
    </row>
    <row r="17" spans="1:8" ht="12.75">
      <c r="A17" s="49"/>
      <c r="B17" s="50"/>
      <c r="C17" s="50"/>
      <c r="D17" s="50"/>
      <c r="E17" s="50"/>
      <c r="F17" s="50"/>
      <c r="G17" s="50"/>
      <c r="H17" s="50"/>
    </row>
    <row r="18" spans="1:8" ht="38.25">
      <c r="A18" s="58" t="s">
        <v>173</v>
      </c>
      <c r="B18" s="60" t="s">
        <v>174</v>
      </c>
      <c r="C18" s="21" t="s">
        <v>175</v>
      </c>
      <c r="D18" s="22" t="s">
        <v>151</v>
      </c>
      <c r="E18" s="21"/>
      <c r="F18" s="21"/>
      <c r="G18" s="23" t="s">
        <v>147</v>
      </c>
      <c r="H18" s="21"/>
    </row>
    <row r="19" spans="1:8" ht="38.25">
      <c r="A19" s="59"/>
      <c r="B19" s="61"/>
      <c r="C19" s="21" t="s">
        <v>176</v>
      </c>
      <c r="D19" s="22" t="s">
        <v>151</v>
      </c>
      <c r="E19" s="21"/>
      <c r="F19" s="21"/>
      <c r="G19" s="23" t="s">
        <v>147</v>
      </c>
      <c r="H19" s="21"/>
    </row>
    <row r="20" spans="1:8" ht="12.75">
      <c r="A20" s="49"/>
      <c r="B20" s="50"/>
      <c r="C20" s="50"/>
      <c r="D20" s="50"/>
      <c r="E20" s="50"/>
      <c r="F20" s="50"/>
      <c r="G20" s="50"/>
      <c r="H20" s="50"/>
    </row>
    <row r="21" spans="1:8" ht="38.25">
      <c r="A21" s="16" t="s">
        <v>177</v>
      </c>
      <c r="B21" s="17" t="s">
        <v>178</v>
      </c>
      <c r="C21" s="21" t="s">
        <v>179</v>
      </c>
      <c r="D21" s="22" t="s">
        <v>151</v>
      </c>
      <c r="E21" s="21"/>
      <c r="F21" s="21"/>
      <c r="G21" s="23" t="s">
        <v>147</v>
      </c>
      <c r="H21" s="21"/>
    </row>
    <row r="22" spans="1:8" ht="12.75">
      <c r="A22" s="49" t="s">
        <v>180</v>
      </c>
      <c r="B22" s="50"/>
      <c r="C22" s="50"/>
      <c r="D22" s="50"/>
      <c r="E22" s="50"/>
      <c r="F22" s="50"/>
      <c r="G22" s="50"/>
      <c r="H22" s="50"/>
    </row>
    <row r="23" spans="1:8" ht="51">
      <c r="A23" s="16" t="s">
        <v>181</v>
      </c>
      <c r="B23" s="17" t="s">
        <v>182</v>
      </c>
      <c r="C23" s="23" t="s">
        <v>175</v>
      </c>
      <c r="D23" s="22" t="s">
        <v>151</v>
      </c>
      <c r="E23" s="21"/>
      <c r="F23" s="21"/>
      <c r="G23" s="23" t="s">
        <v>147</v>
      </c>
      <c r="H23" s="21"/>
    </row>
    <row r="24" spans="1:8" ht="12.75">
      <c r="A24" s="49"/>
      <c r="B24" s="50"/>
      <c r="C24" s="50"/>
      <c r="D24" s="50"/>
      <c r="E24" s="50"/>
      <c r="F24" s="50"/>
      <c r="G24" s="50"/>
      <c r="H24" s="50"/>
    </row>
    <row r="25" spans="1:8" ht="51">
      <c r="A25" s="16" t="s">
        <v>183</v>
      </c>
      <c r="B25" s="17" t="s">
        <v>184</v>
      </c>
      <c r="C25" s="21" t="s">
        <v>185</v>
      </c>
      <c r="D25" s="22" t="s">
        <v>151</v>
      </c>
      <c r="E25" s="21"/>
      <c r="F25" s="21"/>
      <c r="G25" s="23" t="s">
        <v>147</v>
      </c>
      <c r="H25" s="21"/>
    </row>
    <row r="26" spans="1:8" ht="12.75">
      <c r="A26" s="49"/>
      <c r="B26" s="50"/>
      <c r="C26" s="50"/>
      <c r="D26" s="50"/>
      <c r="E26" s="50"/>
      <c r="F26" s="50"/>
      <c r="G26" s="50"/>
      <c r="H26" s="50"/>
    </row>
    <row r="27" spans="1:8" ht="26.25" thickBot="1">
      <c r="A27" s="27" t="s">
        <v>186</v>
      </c>
      <c r="B27" s="28"/>
      <c r="C27" s="29" t="s">
        <v>187</v>
      </c>
      <c r="D27" s="29" t="s">
        <v>188</v>
      </c>
      <c r="E27" s="29" t="s">
        <v>189</v>
      </c>
      <c r="F27" s="29"/>
      <c r="G27" s="30" t="s">
        <v>147</v>
      </c>
      <c r="H27" s="30" t="s">
        <v>190</v>
      </c>
    </row>
    <row r="28" spans="1:8" ht="13.5" thickBot="1">
      <c r="A28" s="49"/>
      <c r="B28" s="50"/>
      <c r="C28" s="50"/>
      <c r="D28" s="50"/>
      <c r="E28" s="50"/>
      <c r="F28" s="50"/>
      <c r="G28" s="50"/>
      <c r="H28" s="50"/>
    </row>
    <row r="29" spans="1:8" ht="24.75" thickBot="1">
      <c r="A29" s="27" t="s">
        <v>191</v>
      </c>
      <c r="B29" s="28"/>
      <c r="C29" s="29" t="s">
        <v>145</v>
      </c>
      <c r="D29" s="31" t="s">
        <v>192</v>
      </c>
      <c r="E29" s="32">
        <v>475286044</v>
      </c>
      <c r="F29" s="29"/>
      <c r="G29" s="30" t="s">
        <v>193</v>
      </c>
      <c r="H29" s="33" t="s">
        <v>194</v>
      </c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3.5" thickBot="1">
      <c r="A31" s="9"/>
      <c r="B31" s="9"/>
      <c r="C31" s="9"/>
      <c r="D31" s="9"/>
      <c r="E31" s="9"/>
      <c r="F31" s="9"/>
      <c r="G31" s="9"/>
      <c r="H31" s="9"/>
    </row>
    <row r="32" spans="1:8" ht="15.75" thickBot="1">
      <c r="A32" s="51" t="s">
        <v>195</v>
      </c>
      <c r="B32" s="52"/>
      <c r="C32" s="52"/>
      <c r="D32" s="52"/>
      <c r="E32" s="52"/>
      <c r="F32" s="53"/>
      <c r="G32" s="9"/>
      <c r="H32" s="9"/>
    </row>
    <row r="33" spans="1:8" ht="12.75">
      <c r="A33" s="34" t="s">
        <v>196</v>
      </c>
      <c r="B33" s="35"/>
      <c r="C33" s="36" t="s">
        <v>197</v>
      </c>
      <c r="D33" s="36" t="s">
        <v>139</v>
      </c>
      <c r="E33" s="54" t="s">
        <v>141</v>
      </c>
      <c r="F33" s="55"/>
      <c r="G33" s="9"/>
      <c r="H33" s="9"/>
    </row>
    <row r="34" spans="1:8" ht="15.75" thickBot="1">
      <c r="A34" s="37"/>
      <c r="B34" s="38"/>
      <c r="C34" s="39"/>
      <c r="D34" s="40"/>
      <c r="E34" s="56"/>
      <c r="F34" s="57"/>
      <c r="G34" s="9"/>
      <c r="H34" s="9"/>
    </row>
  </sheetData>
  <mergeCells count="19">
    <mergeCell ref="A12:A14"/>
    <mergeCell ref="B12:B13"/>
    <mergeCell ref="A1:H1"/>
    <mergeCell ref="A5:H5"/>
    <mergeCell ref="A7:H7"/>
    <mergeCell ref="A9:H9"/>
    <mergeCell ref="A11:H11"/>
    <mergeCell ref="E34:F34"/>
    <mergeCell ref="A15:H15"/>
    <mergeCell ref="A17:H17"/>
    <mergeCell ref="A18:A19"/>
    <mergeCell ref="B18:B19"/>
    <mergeCell ref="A20:H20"/>
    <mergeCell ref="A22:H22"/>
    <mergeCell ref="A24:H24"/>
    <mergeCell ref="A26:H26"/>
    <mergeCell ref="A28:H28"/>
    <mergeCell ref="A32:F32"/>
    <mergeCell ref="E33:F3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2016-06-06T08:52:07Z</cp:lastPrinted>
  <dcterms:created xsi:type="dcterms:W3CDTF">2016-06-06T08:44:59Z</dcterms:created>
  <dcterms:modified xsi:type="dcterms:W3CDTF">2016-06-10T08:07:24Z</dcterms:modified>
  <cp:category/>
  <cp:version/>
  <cp:contentType/>
  <cp:contentStatus/>
</cp:coreProperties>
</file>